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dinç\Desktop\"/>
    </mc:Choice>
  </mc:AlternateContent>
  <bookViews>
    <workbookView xWindow="0" yWindow="0" windowWidth="27330" windowHeight="7470" tabRatio="601"/>
  </bookViews>
  <sheets>
    <sheet name="OCAK" sheetId="1" r:id="rId1"/>
    <sheet name="ŞUBAT" sheetId="2" r:id="rId2"/>
    <sheet name="MART" sheetId="3" r:id="rId3"/>
    <sheet name="NİSAN" sheetId="4" r:id="rId4"/>
    <sheet name="MAYIS" sheetId="5" r:id="rId5"/>
    <sheet name="HAZİRAN" sheetId="6" r:id="rId6"/>
    <sheet name="TEMMUZ" sheetId="7" r:id="rId7"/>
    <sheet name="AĞUSTOS" sheetId="8" r:id="rId8"/>
    <sheet name="EYLÜL" sheetId="9" r:id="rId9"/>
    <sheet name="EKİM" sheetId="14" r:id="rId10"/>
    <sheet name="KASIM" sheetId="15" r:id="rId11"/>
    <sheet name="ARALIK" sheetId="16" r:id="rId1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16" l="1"/>
  <c r="AI19" i="16"/>
  <c r="AJ19" i="16"/>
  <c r="AK19" i="16"/>
  <c r="AL19" i="16"/>
  <c r="AM19" i="16"/>
  <c r="AI20" i="16"/>
  <c r="AJ20" i="16"/>
  <c r="AK20" i="16"/>
  <c r="AL20" i="16"/>
  <c r="AH20" i="16"/>
  <c r="AM20" i="16"/>
  <c r="AI19" i="15"/>
  <c r="AJ19" i="15"/>
  <c r="AK19" i="15"/>
  <c r="AL19" i="15"/>
  <c r="AM19" i="15"/>
  <c r="AN19" i="15"/>
  <c r="AI20" i="15"/>
  <c r="AJ20" i="15"/>
  <c r="AK20" i="15"/>
  <c r="AL20" i="15"/>
  <c r="AM20" i="15"/>
  <c r="AN20" i="15"/>
  <c r="AH19" i="14"/>
  <c r="AI19" i="14"/>
  <c r="AJ19" i="14"/>
  <c r="AK19" i="14"/>
  <c r="AL19" i="14"/>
  <c r="AM19" i="14"/>
  <c r="AH20" i="14"/>
  <c r="AI20" i="14"/>
  <c r="AJ20" i="14"/>
  <c r="AK20" i="14"/>
  <c r="AL20" i="14"/>
  <c r="AM20" i="14"/>
  <c r="AI19" i="9"/>
  <c r="AJ19" i="9"/>
  <c r="AK19" i="9"/>
  <c r="AL19" i="9"/>
  <c r="AM19" i="9"/>
  <c r="AN19" i="9"/>
  <c r="AI20" i="9"/>
  <c r="AJ20" i="9"/>
  <c r="AK20" i="9"/>
  <c r="AL20" i="9"/>
  <c r="AM20" i="9"/>
  <c r="AN20" i="9"/>
  <c r="AI21" i="8"/>
  <c r="AJ21" i="8"/>
  <c r="AK21" i="8"/>
  <c r="AL21" i="8"/>
  <c r="AM21" i="8"/>
  <c r="AN21" i="8"/>
  <c r="AI22" i="8"/>
  <c r="AJ22" i="8"/>
  <c r="AK22" i="8"/>
  <c r="AL22" i="8"/>
  <c r="AM22" i="8"/>
  <c r="AN22" i="8"/>
  <c r="AH21" i="7"/>
  <c r="AI21" i="7"/>
  <c r="AJ21" i="7"/>
  <c r="AK21" i="7"/>
  <c r="AL21" i="7"/>
  <c r="AM21" i="7"/>
  <c r="AH22" i="7"/>
  <c r="AI22" i="7"/>
  <c r="AJ22" i="7"/>
  <c r="AK22" i="7"/>
  <c r="AL22" i="7"/>
  <c r="AM22" i="7"/>
  <c r="AH23" i="7"/>
  <c r="AI23" i="7"/>
  <c r="AJ23" i="7"/>
  <c r="AK23" i="7"/>
  <c r="AL23" i="7"/>
  <c r="AM23" i="7"/>
  <c r="AI25" i="6"/>
  <c r="AJ25" i="6"/>
  <c r="AK25" i="6"/>
  <c r="AL25" i="6"/>
  <c r="AM25" i="6"/>
  <c r="AN25" i="6"/>
  <c r="AH23" i="5"/>
  <c r="AI23" i="5"/>
  <c r="AJ23" i="5"/>
  <c r="AK23" i="5"/>
  <c r="AL23" i="5"/>
  <c r="AM23" i="5"/>
  <c r="AI25" i="4"/>
  <c r="AJ25" i="4"/>
  <c r="AK25" i="4"/>
  <c r="AL25" i="4"/>
  <c r="AM25" i="4"/>
  <c r="AN25" i="4"/>
  <c r="AG17" i="3"/>
  <c r="AH17" i="3"/>
  <c r="AI17" i="3"/>
  <c r="AJ17" i="3"/>
  <c r="AK17" i="3"/>
  <c r="AL17" i="3"/>
  <c r="AG18" i="3"/>
  <c r="AH18" i="3"/>
  <c r="AI18" i="3"/>
  <c r="AJ18" i="3"/>
  <c r="AK18" i="3"/>
  <c r="AL18" i="3"/>
  <c r="AG19" i="3"/>
  <c r="AH19" i="3"/>
  <c r="AI19" i="3"/>
  <c r="AJ19" i="3"/>
  <c r="AK19" i="3"/>
  <c r="AL19" i="3"/>
  <c r="AG20" i="3"/>
  <c r="AH20" i="3"/>
  <c r="AI20" i="3"/>
  <c r="AJ20" i="3"/>
  <c r="AK20" i="3"/>
  <c r="AL20" i="3"/>
  <c r="AG27" i="3"/>
  <c r="AH27" i="3"/>
  <c r="AI27" i="3"/>
  <c r="AJ27" i="3"/>
  <c r="AK27" i="3"/>
  <c r="AL27" i="3"/>
  <c r="AI4" i="16"/>
  <c r="AI13" i="15"/>
  <c r="AJ13" i="15"/>
  <c r="AK13" i="15"/>
  <c r="AL13" i="15"/>
  <c r="AM13" i="15"/>
  <c r="AN13" i="15"/>
  <c r="AI14" i="15"/>
  <c r="AJ14" i="15"/>
  <c r="AK14" i="15"/>
  <c r="AL14" i="15"/>
  <c r="AM14" i="15"/>
  <c r="AJ4" i="15"/>
  <c r="AI4" i="14"/>
  <c r="AJ4" i="9"/>
  <c r="AJ4" i="8"/>
  <c r="AI4" i="7"/>
  <c r="AJ4" i="6"/>
  <c r="AI4" i="5"/>
  <c r="AJ4" i="4"/>
  <c r="AH4" i="3"/>
  <c r="AJ4" i="2"/>
  <c r="AH13" i="16"/>
  <c r="AI13" i="16"/>
  <c r="AJ13" i="16"/>
  <c r="AK13" i="16"/>
  <c r="AL13" i="16"/>
  <c r="AM13" i="16"/>
  <c r="AI26" i="16"/>
  <c r="AJ26" i="16"/>
  <c r="AK26" i="16"/>
  <c r="AL26" i="16"/>
  <c r="AH26" i="16"/>
  <c r="AM26" i="16"/>
  <c r="AI25" i="16"/>
  <c r="AJ25" i="16"/>
  <c r="AK25" i="16"/>
  <c r="AL25" i="16"/>
  <c r="AH25" i="16"/>
  <c r="AM25" i="16"/>
  <c r="AI24" i="16"/>
  <c r="AJ24" i="16"/>
  <c r="AK24" i="16"/>
  <c r="AL24" i="16"/>
  <c r="AH24" i="16"/>
  <c r="AM24" i="16"/>
  <c r="AH15" i="16"/>
  <c r="AH16" i="16"/>
  <c r="AH17" i="16"/>
  <c r="AH18" i="16"/>
  <c r="AH21" i="16"/>
  <c r="AH22" i="16"/>
  <c r="AH23" i="16"/>
  <c r="AH27" i="16"/>
  <c r="AJ25" i="15"/>
  <c r="AK25" i="15"/>
  <c r="AL25" i="15"/>
  <c r="AM25" i="15"/>
  <c r="AI25" i="15"/>
  <c r="AN25" i="15"/>
  <c r="AJ24" i="15"/>
  <c r="AK24" i="15"/>
  <c r="AL24" i="15"/>
  <c r="AM24" i="15"/>
  <c r="AI24" i="15"/>
  <c r="AN24" i="15"/>
  <c r="AJ23" i="15"/>
  <c r="AK23" i="15"/>
  <c r="AL23" i="15"/>
  <c r="AM23" i="15"/>
  <c r="AI23" i="15"/>
  <c r="AN23" i="15"/>
  <c r="AI15" i="15"/>
  <c r="AI16" i="15"/>
  <c r="AI17" i="15"/>
  <c r="AI18" i="15"/>
  <c r="AI21" i="15"/>
  <c r="AI22" i="15"/>
  <c r="AI26" i="15"/>
  <c r="AI27" i="15"/>
  <c r="AH14" i="14"/>
  <c r="AH15" i="14"/>
  <c r="AH16" i="14"/>
  <c r="AH17" i="14"/>
  <c r="AH18" i="14"/>
  <c r="AH21" i="14"/>
  <c r="AH22" i="14"/>
  <c r="AH23" i="14"/>
  <c r="AH24" i="14"/>
  <c r="AH25" i="14"/>
  <c r="AH26" i="14"/>
  <c r="AH27" i="14"/>
  <c r="AI26" i="14"/>
  <c r="AJ26" i="14"/>
  <c r="AK26" i="14"/>
  <c r="AL26" i="14"/>
  <c r="AM26" i="14"/>
  <c r="AI25" i="14"/>
  <c r="AJ25" i="14"/>
  <c r="AK25" i="14"/>
  <c r="AL25" i="14"/>
  <c r="AM25" i="14"/>
  <c r="AI24" i="14"/>
  <c r="AJ24" i="14"/>
  <c r="AK24" i="14"/>
  <c r="AL24" i="14"/>
  <c r="AM24" i="14"/>
  <c r="AI14" i="9"/>
  <c r="AI15" i="9"/>
  <c r="AI16" i="9"/>
  <c r="AI17" i="9"/>
  <c r="AI18" i="9"/>
  <c r="AI21" i="9"/>
  <c r="AI22" i="9"/>
  <c r="AI23" i="9"/>
  <c r="AI24" i="9"/>
  <c r="AI25" i="9"/>
  <c r="AI26" i="9"/>
  <c r="AI27" i="9"/>
  <c r="AJ26" i="9"/>
  <c r="AK26" i="9"/>
  <c r="AL26" i="9"/>
  <c r="AM26" i="9"/>
  <c r="AN26" i="9"/>
  <c r="AJ25" i="9"/>
  <c r="AK25" i="9"/>
  <c r="AL25" i="9"/>
  <c r="AM25" i="9"/>
  <c r="AN25" i="9"/>
  <c r="AJ24" i="9"/>
  <c r="AK24" i="9"/>
  <c r="AL24" i="9"/>
  <c r="AM24" i="9"/>
  <c r="AN24" i="9"/>
  <c r="AJ27" i="8"/>
  <c r="AK27" i="8"/>
  <c r="AL27" i="8"/>
  <c r="AM27" i="8"/>
  <c r="AI27" i="8"/>
  <c r="AN27" i="8"/>
  <c r="AJ26" i="8"/>
  <c r="AK26" i="8"/>
  <c r="AL26" i="8"/>
  <c r="AM26" i="8"/>
  <c r="AI26" i="8"/>
  <c r="AN26" i="8"/>
  <c r="AJ25" i="8"/>
  <c r="AK25" i="8"/>
  <c r="AL25" i="8"/>
  <c r="AM25" i="8"/>
  <c r="AI25" i="8"/>
  <c r="AN25" i="8"/>
  <c r="AJ24" i="8"/>
  <c r="AK24" i="8"/>
  <c r="AL24" i="8"/>
  <c r="AM24" i="8"/>
  <c r="AI24" i="8"/>
  <c r="AN24" i="8"/>
  <c r="AI14" i="8"/>
  <c r="AI15" i="8"/>
  <c r="AI16" i="8"/>
  <c r="AI17" i="8"/>
  <c r="AI18" i="8"/>
  <c r="AI19" i="8"/>
  <c r="AI20" i="8"/>
  <c r="AI23" i="8"/>
  <c r="AI14" i="6"/>
  <c r="AI15" i="6"/>
  <c r="AI16" i="6"/>
  <c r="AI17" i="6"/>
  <c r="AI18" i="6"/>
  <c r="AI19" i="6"/>
  <c r="AI20" i="6"/>
  <c r="AI21" i="6"/>
  <c r="AI22" i="6"/>
  <c r="AI23" i="6"/>
  <c r="AI24" i="6"/>
  <c r="AI26" i="6"/>
  <c r="AI27" i="6"/>
  <c r="AH24" i="7"/>
  <c r="AI24" i="7"/>
  <c r="AJ24" i="7"/>
  <c r="AK24" i="7"/>
  <c r="AL24" i="7"/>
  <c r="AM24" i="7"/>
  <c r="AH25" i="7"/>
  <c r="AI25" i="7"/>
  <c r="AJ25" i="7"/>
  <c r="AK25" i="7"/>
  <c r="AL25" i="7"/>
  <c r="AM25" i="7"/>
  <c r="AH26" i="7"/>
  <c r="AI26" i="7"/>
  <c r="AJ26" i="7"/>
  <c r="AK26" i="7"/>
  <c r="AL26" i="7"/>
  <c r="AM26" i="7"/>
  <c r="AH13" i="7"/>
  <c r="AH14" i="7"/>
  <c r="AH15" i="7"/>
  <c r="AH16" i="7"/>
  <c r="AH17" i="7"/>
  <c r="AH18" i="7"/>
  <c r="AH19" i="7"/>
  <c r="AH20" i="7"/>
  <c r="AH27" i="7"/>
  <c r="AH14" i="5"/>
  <c r="AH15" i="5"/>
  <c r="AH16" i="5"/>
  <c r="AH17" i="5"/>
  <c r="AH18" i="5"/>
  <c r="AH19" i="5"/>
  <c r="AH20" i="5"/>
  <c r="AH21" i="5"/>
  <c r="AH22" i="5"/>
  <c r="AH24" i="5"/>
  <c r="AH25" i="5"/>
  <c r="AH26" i="5"/>
  <c r="AH27" i="5"/>
  <c r="AJ26" i="6"/>
  <c r="AK26" i="6"/>
  <c r="AL26" i="6"/>
  <c r="AM26" i="6"/>
  <c r="AN26" i="6"/>
  <c r="AJ24" i="6"/>
  <c r="AK24" i="6"/>
  <c r="AL24" i="6"/>
  <c r="AM24" i="6"/>
  <c r="AN24" i="6"/>
  <c r="AJ23" i="6"/>
  <c r="AK23" i="6"/>
  <c r="AL23" i="6"/>
  <c r="AM23" i="6"/>
  <c r="AN23" i="6"/>
  <c r="AJ22" i="6"/>
  <c r="AK22" i="6"/>
  <c r="AL22" i="6"/>
  <c r="AM22" i="6"/>
  <c r="AN22" i="6"/>
  <c r="AJ21" i="6"/>
  <c r="AK21" i="6"/>
  <c r="AL21" i="6"/>
  <c r="AM21" i="6"/>
  <c r="AN21" i="6"/>
  <c r="AI26" i="5"/>
  <c r="AJ26" i="5"/>
  <c r="AK26" i="5"/>
  <c r="AL26" i="5"/>
  <c r="AM26" i="5"/>
  <c r="AI25" i="5"/>
  <c r="AJ25" i="5"/>
  <c r="AK25" i="5"/>
  <c r="AL25" i="5"/>
  <c r="AM25" i="5"/>
  <c r="AI24" i="5"/>
  <c r="AJ24" i="5"/>
  <c r="AK24" i="5"/>
  <c r="AL24" i="5"/>
  <c r="AM24" i="5"/>
  <c r="AI22" i="5"/>
  <c r="AJ22" i="5"/>
  <c r="AK22" i="5"/>
  <c r="AL22" i="5"/>
  <c r="AM22" i="5"/>
  <c r="AI21" i="5"/>
  <c r="AJ21" i="5"/>
  <c r="AK21" i="5"/>
  <c r="AL21" i="5"/>
  <c r="AM21" i="5"/>
  <c r="AI22" i="4"/>
  <c r="AJ22" i="4"/>
  <c r="AK22" i="4"/>
  <c r="AL22" i="4"/>
  <c r="AM22" i="4"/>
  <c r="AN22" i="4"/>
  <c r="AI23" i="4"/>
  <c r="AJ23" i="4"/>
  <c r="AK23" i="4"/>
  <c r="AL23" i="4"/>
  <c r="AM23" i="4"/>
  <c r="AN23" i="4"/>
  <c r="AI24" i="4"/>
  <c r="AJ24" i="4"/>
  <c r="AK24" i="4"/>
  <c r="AL24" i="4"/>
  <c r="AM24" i="4"/>
  <c r="AN24" i="4"/>
  <c r="AI26" i="4"/>
  <c r="AJ26" i="4"/>
  <c r="AK26" i="4"/>
  <c r="AL26" i="4"/>
  <c r="AM26" i="4"/>
  <c r="AN26" i="4"/>
  <c r="AI14" i="4"/>
  <c r="AI15" i="4"/>
  <c r="AI16" i="4"/>
  <c r="AI17" i="4"/>
  <c r="AI18" i="4"/>
  <c r="AI19" i="4"/>
  <c r="AI20" i="4"/>
  <c r="AI21" i="4"/>
  <c r="AI27" i="4"/>
  <c r="AG14" i="3"/>
  <c r="AG15" i="3"/>
  <c r="AG16" i="3"/>
  <c r="AG21" i="3"/>
  <c r="AG22" i="3"/>
  <c r="AG23" i="3"/>
  <c r="AG24" i="3"/>
  <c r="AG25" i="3"/>
  <c r="AG26" i="3"/>
  <c r="AH26" i="3"/>
  <c r="AI26" i="3"/>
  <c r="AJ26" i="3"/>
  <c r="AK26" i="3"/>
  <c r="AL26" i="3"/>
  <c r="AH25" i="3"/>
  <c r="AI25" i="3"/>
  <c r="AJ25" i="3"/>
  <c r="AK25" i="3"/>
  <c r="AL25" i="3"/>
  <c r="AH24" i="3"/>
  <c r="AI24" i="3"/>
  <c r="AJ24" i="3"/>
  <c r="AK24" i="3"/>
  <c r="AL24" i="3"/>
  <c r="AH23" i="3"/>
  <c r="AI23" i="3"/>
  <c r="AJ23" i="3"/>
  <c r="AK23" i="3"/>
  <c r="AL23" i="3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J22" i="2"/>
  <c r="AK22" i="2"/>
  <c r="AL22" i="2"/>
  <c r="AM22" i="2"/>
  <c r="AN22" i="2"/>
  <c r="AJ23" i="2"/>
  <c r="AK23" i="2"/>
  <c r="AL23" i="2"/>
  <c r="AM23" i="2"/>
  <c r="AN23" i="2"/>
  <c r="AJ24" i="2"/>
  <c r="AK24" i="2"/>
  <c r="AL24" i="2"/>
  <c r="AM24" i="2"/>
  <c r="AN24" i="2"/>
  <c r="AJ25" i="2"/>
  <c r="AK25" i="2"/>
  <c r="AL25" i="2"/>
  <c r="AM25" i="2"/>
  <c r="AN25" i="2"/>
  <c r="AJ26" i="2"/>
  <c r="AK26" i="2"/>
  <c r="AL26" i="2"/>
  <c r="AM26" i="2"/>
  <c r="AN26" i="2"/>
  <c r="AJ27" i="2"/>
  <c r="AK27" i="2"/>
  <c r="AL27" i="2"/>
  <c r="AM27" i="2"/>
  <c r="AN27" i="2"/>
  <c r="B30" i="2"/>
  <c r="M35" i="2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J26" i="1"/>
  <c r="AK26" i="1"/>
  <c r="AL26" i="1"/>
  <c r="AM26" i="1"/>
  <c r="AN26" i="1"/>
  <c r="AJ25" i="1"/>
  <c r="AK25" i="1"/>
  <c r="AL25" i="1"/>
  <c r="AM25" i="1"/>
  <c r="AN25" i="1"/>
  <c r="AJ24" i="1"/>
  <c r="AK24" i="1"/>
  <c r="AL24" i="1"/>
  <c r="AM24" i="1"/>
  <c r="AN24" i="1"/>
  <c r="AJ23" i="1"/>
  <c r="AK23" i="1"/>
  <c r="AL23" i="1"/>
  <c r="AM23" i="1"/>
  <c r="AN23" i="1"/>
  <c r="AJ22" i="1"/>
  <c r="AK22" i="1"/>
  <c r="AL22" i="1"/>
  <c r="AM22" i="1"/>
  <c r="AN22" i="1"/>
  <c r="K34" i="16"/>
  <c r="B29" i="16"/>
  <c r="AI27" i="16"/>
  <c r="AJ27" i="16"/>
  <c r="AK27" i="16"/>
  <c r="AL27" i="16"/>
  <c r="AM27" i="16"/>
  <c r="AI23" i="16"/>
  <c r="AJ23" i="16"/>
  <c r="AK23" i="16"/>
  <c r="AL23" i="16"/>
  <c r="AM23" i="16"/>
  <c r="AI22" i="16"/>
  <c r="AJ22" i="16"/>
  <c r="AK22" i="16"/>
  <c r="AL22" i="16"/>
  <c r="AM22" i="16"/>
  <c r="AI21" i="16"/>
  <c r="AJ21" i="16"/>
  <c r="AK21" i="16"/>
  <c r="AL21" i="16"/>
  <c r="AM21" i="16"/>
  <c r="AI18" i="16"/>
  <c r="AJ18" i="16"/>
  <c r="AK18" i="16"/>
  <c r="AL18" i="16"/>
  <c r="AM18" i="16"/>
  <c r="AI17" i="16"/>
  <c r="AJ17" i="16"/>
  <c r="AK17" i="16"/>
  <c r="AL17" i="16"/>
  <c r="AM17" i="16"/>
  <c r="AI16" i="16"/>
  <c r="AJ16" i="16"/>
  <c r="AK16" i="16"/>
  <c r="AL16" i="16"/>
  <c r="AM16" i="16"/>
  <c r="AI15" i="16"/>
  <c r="AJ15" i="16"/>
  <c r="AK15" i="16"/>
  <c r="AL15" i="16"/>
  <c r="AM15" i="16"/>
  <c r="AH14" i="16"/>
  <c r="AI14" i="16"/>
  <c r="AJ14" i="16"/>
  <c r="AK14" i="16"/>
  <c r="AL14" i="16"/>
  <c r="AM14" i="16"/>
  <c r="K34" i="15"/>
  <c r="B29" i="15"/>
  <c r="AJ27" i="15"/>
  <c r="AK27" i="15"/>
  <c r="AL27" i="15"/>
  <c r="AM27" i="15"/>
  <c r="AN27" i="15"/>
  <c r="AJ26" i="15"/>
  <c r="AK26" i="15"/>
  <c r="AL26" i="15"/>
  <c r="AM26" i="15"/>
  <c r="AN26" i="15"/>
  <c r="AJ22" i="15"/>
  <c r="AK22" i="15"/>
  <c r="AL22" i="15"/>
  <c r="AM22" i="15"/>
  <c r="AN22" i="15"/>
  <c r="AJ21" i="15"/>
  <c r="AK21" i="15"/>
  <c r="AL21" i="15"/>
  <c r="AM21" i="15"/>
  <c r="AN21" i="15"/>
  <c r="AJ18" i="15"/>
  <c r="AK18" i="15"/>
  <c r="AL18" i="15"/>
  <c r="AM18" i="15"/>
  <c r="AN18" i="15"/>
  <c r="AJ17" i="15"/>
  <c r="AK17" i="15"/>
  <c r="AL17" i="15"/>
  <c r="AM17" i="15"/>
  <c r="AN17" i="15"/>
  <c r="AJ16" i="15"/>
  <c r="AK16" i="15"/>
  <c r="AL16" i="15"/>
  <c r="AM16" i="15"/>
  <c r="AN16" i="15"/>
  <c r="AJ15" i="15"/>
  <c r="AK15" i="15"/>
  <c r="AL15" i="15"/>
  <c r="AM15" i="15"/>
  <c r="AN15" i="15"/>
  <c r="AN14" i="15"/>
  <c r="K34" i="14"/>
  <c r="B29" i="14"/>
  <c r="AI27" i="14"/>
  <c r="AJ27" i="14"/>
  <c r="AK27" i="14"/>
  <c r="AL27" i="14"/>
  <c r="AM27" i="14"/>
  <c r="AI23" i="14"/>
  <c r="AJ23" i="14"/>
  <c r="AK23" i="14"/>
  <c r="AL23" i="14"/>
  <c r="AM23" i="14"/>
  <c r="AI22" i="14"/>
  <c r="AJ22" i="14"/>
  <c r="AK22" i="14"/>
  <c r="AL22" i="14"/>
  <c r="AM22" i="14"/>
  <c r="AI21" i="14"/>
  <c r="AJ21" i="14"/>
  <c r="AK21" i="14"/>
  <c r="AL21" i="14"/>
  <c r="AM21" i="14"/>
  <c r="AI18" i="14"/>
  <c r="AJ18" i="14"/>
  <c r="AK18" i="14"/>
  <c r="AL18" i="14"/>
  <c r="AM18" i="14"/>
  <c r="AI17" i="14"/>
  <c r="AJ17" i="14"/>
  <c r="AK17" i="14"/>
  <c r="AL17" i="14"/>
  <c r="AM17" i="14"/>
  <c r="AI16" i="14"/>
  <c r="AJ16" i="14"/>
  <c r="AK16" i="14"/>
  <c r="AL16" i="14"/>
  <c r="AM16" i="14"/>
  <c r="AI15" i="14"/>
  <c r="AJ15" i="14"/>
  <c r="AK15" i="14"/>
  <c r="AL15" i="14"/>
  <c r="AM15" i="14"/>
  <c r="AI14" i="14"/>
  <c r="AJ14" i="14"/>
  <c r="AK14" i="14"/>
  <c r="AL14" i="14"/>
  <c r="AM14" i="14"/>
  <c r="AH13" i="14"/>
  <c r="AI13" i="14"/>
  <c r="AJ13" i="14"/>
  <c r="AK13" i="14"/>
  <c r="AL13" i="14"/>
  <c r="AM13" i="14"/>
  <c r="G34" i="1"/>
  <c r="K34" i="9"/>
  <c r="B29" i="9"/>
  <c r="AJ27" i="9"/>
  <c r="AK27" i="9"/>
  <c r="AL27" i="9"/>
  <c r="AM27" i="9"/>
  <c r="AN27" i="9"/>
  <c r="AJ23" i="9"/>
  <c r="AK23" i="9"/>
  <c r="AL23" i="9"/>
  <c r="AM23" i="9"/>
  <c r="AN23" i="9"/>
  <c r="AJ22" i="9"/>
  <c r="AK22" i="9"/>
  <c r="AL22" i="9"/>
  <c r="AM22" i="9"/>
  <c r="AN22" i="9"/>
  <c r="AJ21" i="9"/>
  <c r="AK21" i="9"/>
  <c r="AL21" i="9"/>
  <c r="AM21" i="9"/>
  <c r="AN21" i="9"/>
  <c r="AJ18" i="9"/>
  <c r="AK18" i="9"/>
  <c r="AL18" i="9"/>
  <c r="AM18" i="9"/>
  <c r="AN18" i="9"/>
  <c r="AJ17" i="9"/>
  <c r="AK17" i="9"/>
  <c r="AL17" i="9"/>
  <c r="AM17" i="9"/>
  <c r="AN17" i="9"/>
  <c r="AJ16" i="9"/>
  <c r="AK16" i="9"/>
  <c r="AL16" i="9"/>
  <c r="AM16" i="9"/>
  <c r="AN16" i="9"/>
  <c r="AJ15" i="9"/>
  <c r="AK15" i="9"/>
  <c r="AL15" i="9"/>
  <c r="AM15" i="9"/>
  <c r="AN15" i="9"/>
  <c r="AJ14" i="9"/>
  <c r="AK14" i="9"/>
  <c r="AL14" i="9"/>
  <c r="AM14" i="9"/>
  <c r="AN14" i="9"/>
  <c r="AI13" i="9"/>
  <c r="AJ13" i="9"/>
  <c r="AK13" i="9"/>
  <c r="AL13" i="9"/>
  <c r="AM13" i="9"/>
  <c r="AN13" i="9"/>
  <c r="K34" i="8"/>
  <c r="B29" i="8"/>
  <c r="AJ23" i="8"/>
  <c r="AK23" i="8"/>
  <c r="AL23" i="8"/>
  <c r="AM23" i="8"/>
  <c r="AN23" i="8"/>
  <c r="AJ20" i="8"/>
  <c r="AK20" i="8"/>
  <c r="AL20" i="8"/>
  <c r="AM20" i="8"/>
  <c r="AN20" i="8"/>
  <c r="AJ19" i="8"/>
  <c r="AK19" i="8"/>
  <c r="AL19" i="8"/>
  <c r="AM19" i="8"/>
  <c r="AN19" i="8"/>
  <c r="AJ18" i="8"/>
  <c r="AK18" i="8"/>
  <c r="AL18" i="8"/>
  <c r="AM18" i="8"/>
  <c r="AN18" i="8"/>
  <c r="AJ17" i="8"/>
  <c r="AK17" i="8"/>
  <c r="AL17" i="8"/>
  <c r="AM17" i="8"/>
  <c r="AN17" i="8"/>
  <c r="AJ16" i="8"/>
  <c r="AK16" i="8"/>
  <c r="AL16" i="8"/>
  <c r="AM16" i="8"/>
  <c r="AN16" i="8"/>
  <c r="AJ15" i="8"/>
  <c r="AK15" i="8"/>
  <c r="AL15" i="8"/>
  <c r="AM15" i="8"/>
  <c r="AN15" i="8"/>
  <c r="AJ14" i="8"/>
  <c r="AK14" i="8"/>
  <c r="AL14" i="8"/>
  <c r="AM14" i="8"/>
  <c r="AN14" i="8"/>
  <c r="AI13" i="8"/>
  <c r="AJ13" i="8"/>
  <c r="AK13" i="8"/>
  <c r="AL13" i="8"/>
  <c r="AM13" i="8"/>
  <c r="AN13" i="8"/>
  <c r="K34" i="7"/>
  <c r="B29" i="7"/>
  <c r="AI27" i="7"/>
  <c r="AJ27" i="7"/>
  <c r="AK27" i="7"/>
  <c r="AL27" i="7"/>
  <c r="AM27" i="7"/>
  <c r="AI20" i="7"/>
  <c r="AJ20" i="7"/>
  <c r="AK20" i="7"/>
  <c r="AL20" i="7"/>
  <c r="AM20" i="7"/>
  <c r="AI19" i="7"/>
  <c r="AJ19" i="7"/>
  <c r="AK19" i="7"/>
  <c r="AL19" i="7"/>
  <c r="AM19" i="7"/>
  <c r="AI18" i="7"/>
  <c r="AJ18" i="7"/>
  <c r="AK18" i="7"/>
  <c r="AL18" i="7"/>
  <c r="AM18" i="7"/>
  <c r="AI17" i="7"/>
  <c r="AJ17" i="7"/>
  <c r="AK17" i="7"/>
  <c r="AL17" i="7"/>
  <c r="AM17" i="7"/>
  <c r="AI16" i="7"/>
  <c r="AJ16" i="7"/>
  <c r="AK16" i="7"/>
  <c r="AL16" i="7"/>
  <c r="AM16" i="7"/>
  <c r="AI15" i="7"/>
  <c r="AJ15" i="7"/>
  <c r="AK15" i="7"/>
  <c r="AL15" i="7"/>
  <c r="AM15" i="7"/>
  <c r="AI14" i="7"/>
  <c r="AJ14" i="7"/>
  <c r="AK14" i="7"/>
  <c r="AL14" i="7"/>
  <c r="AM14" i="7"/>
  <c r="AI13" i="7"/>
  <c r="AJ13" i="7"/>
  <c r="AK13" i="7"/>
  <c r="AL13" i="7"/>
  <c r="AM13" i="7"/>
  <c r="K34" i="6"/>
  <c r="B29" i="6"/>
  <c r="AJ27" i="6"/>
  <c r="AK27" i="6"/>
  <c r="AL27" i="6"/>
  <c r="AM27" i="6"/>
  <c r="AN27" i="6"/>
  <c r="AJ20" i="6"/>
  <c r="AK20" i="6"/>
  <c r="AL20" i="6"/>
  <c r="AM20" i="6"/>
  <c r="AN20" i="6"/>
  <c r="AJ19" i="6"/>
  <c r="AK19" i="6"/>
  <c r="AL19" i="6"/>
  <c r="AM19" i="6"/>
  <c r="AN19" i="6"/>
  <c r="AJ18" i="6"/>
  <c r="AK18" i="6"/>
  <c r="AL18" i="6"/>
  <c r="AM18" i="6"/>
  <c r="AN18" i="6"/>
  <c r="AJ17" i="6"/>
  <c r="AK17" i="6"/>
  <c r="AL17" i="6"/>
  <c r="AM17" i="6"/>
  <c r="AN17" i="6"/>
  <c r="AJ16" i="6"/>
  <c r="AK16" i="6"/>
  <c r="AL16" i="6"/>
  <c r="AM16" i="6"/>
  <c r="AN16" i="6"/>
  <c r="AJ15" i="6"/>
  <c r="AK15" i="6"/>
  <c r="AL15" i="6"/>
  <c r="AM15" i="6"/>
  <c r="AN15" i="6"/>
  <c r="AJ14" i="6"/>
  <c r="AK14" i="6"/>
  <c r="AL14" i="6"/>
  <c r="AM14" i="6"/>
  <c r="AN14" i="6"/>
  <c r="AI13" i="6"/>
  <c r="AJ13" i="6"/>
  <c r="AK13" i="6"/>
  <c r="AL13" i="6"/>
  <c r="AM13" i="6"/>
  <c r="AN13" i="6"/>
  <c r="H34" i="5"/>
  <c r="B29" i="5"/>
  <c r="AI27" i="5"/>
  <c r="AJ27" i="5"/>
  <c r="AK27" i="5"/>
  <c r="AL27" i="5"/>
  <c r="AM27" i="5"/>
  <c r="AI20" i="5"/>
  <c r="AJ20" i="5"/>
  <c r="AK20" i="5"/>
  <c r="AL20" i="5"/>
  <c r="AM20" i="5"/>
  <c r="AI19" i="5"/>
  <c r="AJ19" i="5"/>
  <c r="AK19" i="5"/>
  <c r="AL19" i="5"/>
  <c r="AM19" i="5"/>
  <c r="AI18" i="5"/>
  <c r="AJ18" i="5"/>
  <c r="AK18" i="5"/>
  <c r="AL18" i="5"/>
  <c r="AM18" i="5"/>
  <c r="AI17" i="5"/>
  <c r="AJ17" i="5"/>
  <c r="AK17" i="5"/>
  <c r="AL17" i="5"/>
  <c r="AM17" i="5"/>
  <c r="AI16" i="5"/>
  <c r="AJ16" i="5"/>
  <c r="AK16" i="5"/>
  <c r="AL16" i="5"/>
  <c r="AM16" i="5"/>
  <c r="AI15" i="5"/>
  <c r="AJ15" i="5"/>
  <c r="AK15" i="5"/>
  <c r="AL15" i="5"/>
  <c r="AM15" i="5"/>
  <c r="AI14" i="5"/>
  <c r="AJ14" i="5"/>
  <c r="AK14" i="5"/>
  <c r="AL14" i="5"/>
  <c r="AM14" i="5"/>
  <c r="AH13" i="5"/>
  <c r="AI13" i="5"/>
  <c r="AJ13" i="5"/>
  <c r="AK13" i="5"/>
  <c r="AL13" i="5"/>
  <c r="AM13" i="5"/>
  <c r="K34" i="4"/>
  <c r="B29" i="4"/>
  <c r="AJ27" i="4"/>
  <c r="AK27" i="4"/>
  <c r="AL27" i="4"/>
  <c r="AM27" i="4"/>
  <c r="AN27" i="4"/>
  <c r="AJ21" i="4"/>
  <c r="AK21" i="4"/>
  <c r="AL21" i="4"/>
  <c r="AM21" i="4"/>
  <c r="AN21" i="4"/>
  <c r="AJ20" i="4"/>
  <c r="AK20" i="4"/>
  <c r="AL20" i="4"/>
  <c r="AM20" i="4"/>
  <c r="AN20" i="4"/>
  <c r="AJ19" i="4"/>
  <c r="AK19" i="4"/>
  <c r="AL19" i="4"/>
  <c r="AM19" i="4"/>
  <c r="AN19" i="4"/>
  <c r="AJ18" i="4"/>
  <c r="AK18" i="4"/>
  <c r="AL18" i="4"/>
  <c r="AM18" i="4"/>
  <c r="AN18" i="4"/>
  <c r="AJ17" i="4"/>
  <c r="AK17" i="4"/>
  <c r="AL17" i="4"/>
  <c r="AM17" i="4"/>
  <c r="AN17" i="4"/>
  <c r="AJ16" i="4"/>
  <c r="AK16" i="4"/>
  <c r="AL16" i="4"/>
  <c r="AM16" i="4"/>
  <c r="AN16" i="4"/>
  <c r="AJ15" i="4"/>
  <c r="AK15" i="4"/>
  <c r="AL15" i="4"/>
  <c r="AM15" i="4"/>
  <c r="AN15" i="4"/>
  <c r="AJ14" i="4"/>
  <c r="AK14" i="4"/>
  <c r="AL14" i="4"/>
  <c r="AM14" i="4"/>
  <c r="AN14" i="4"/>
  <c r="AI13" i="4"/>
  <c r="AJ13" i="4"/>
  <c r="AK13" i="4"/>
  <c r="AL13" i="4"/>
  <c r="AM13" i="4"/>
  <c r="AN13" i="4"/>
  <c r="M34" i="3"/>
  <c r="B29" i="3"/>
  <c r="AH22" i="3"/>
  <c r="AI22" i="3"/>
  <c r="AJ22" i="3"/>
  <c r="AK22" i="3"/>
  <c r="AL22" i="3"/>
  <c r="AH21" i="3"/>
  <c r="AI21" i="3"/>
  <c r="AJ21" i="3"/>
  <c r="AK21" i="3"/>
  <c r="AL21" i="3"/>
  <c r="AH16" i="3"/>
  <c r="AI16" i="3"/>
  <c r="AJ16" i="3"/>
  <c r="AK16" i="3"/>
  <c r="AL16" i="3"/>
  <c r="AH15" i="3"/>
  <c r="AI15" i="3"/>
  <c r="AJ15" i="3"/>
  <c r="AK15" i="3"/>
  <c r="AL15" i="3"/>
  <c r="AH14" i="3"/>
  <c r="AI14" i="3"/>
  <c r="AJ14" i="3"/>
  <c r="AK14" i="3"/>
  <c r="AL14" i="3"/>
  <c r="AG13" i="3"/>
  <c r="AH13" i="3"/>
  <c r="AI13" i="3"/>
  <c r="AJ13" i="3"/>
  <c r="AK13" i="3"/>
  <c r="AL13" i="3"/>
  <c r="B29" i="1"/>
  <c r="AJ21" i="2"/>
  <c r="AK21" i="2"/>
  <c r="AL21" i="2"/>
  <c r="AM21" i="2"/>
  <c r="AN21" i="2"/>
  <c r="AJ20" i="2"/>
  <c r="AK20" i="2"/>
  <c r="AL20" i="2"/>
  <c r="AM20" i="2"/>
  <c r="AN20" i="2"/>
  <c r="AJ19" i="2"/>
  <c r="AK19" i="2"/>
  <c r="AL19" i="2"/>
  <c r="AM19" i="2"/>
  <c r="AN19" i="2"/>
  <c r="AJ18" i="2"/>
  <c r="AK18" i="2"/>
  <c r="AL18" i="2"/>
  <c r="AM18" i="2"/>
  <c r="AN18" i="2"/>
  <c r="AJ17" i="2"/>
  <c r="AK17" i="2"/>
  <c r="AL17" i="2"/>
  <c r="AM17" i="2"/>
  <c r="AN17" i="2"/>
  <c r="AJ16" i="2"/>
  <c r="AK16" i="2"/>
  <c r="AL16" i="2"/>
  <c r="AM16" i="2"/>
  <c r="AN16" i="2"/>
  <c r="AJ15" i="2"/>
  <c r="AK15" i="2"/>
  <c r="AL15" i="2"/>
  <c r="AM15" i="2"/>
  <c r="AN15" i="2"/>
  <c r="AJ14" i="2"/>
  <c r="AK14" i="2"/>
  <c r="AL14" i="2"/>
  <c r="AM14" i="2"/>
  <c r="AN14" i="2"/>
  <c r="AI13" i="2"/>
  <c r="AJ13" i="2"/>
  <c r="AK13" i="2"/>
  <c r="AL13" i="2"/>
  <c r="AM13" i="2"/>
  <c r="AN13" i="2"/>
  <c r="AJ18" i="1"/>
  <c r="AK18" i="1"/>
  <c r="AL18" i="1"/>
  <c r="AM18" i="1"/>
  <c r="AN18" i="1"/>
  <c r="AJ19" i="1"/>
  <c r="AK19" i="1"/>
  <c r="AL19" i="1"/>
  <c r="AM19" i="1"/>
  <c r="AN19" i="1"/>
  <c r="AJ20" i="1"/>
  <c r="AK20" i="1"/>
  <c r="AL20" i="1"/>
  <c r="AM20" i="1"/>
  <c r="AN20" i="1"/>
  <c r="AJ21" i="1"/>
  <c r="AK21" i="1"/>
  <c r="AL21" i="1"/>
  <c r="AM21" i="1"/>
  <c r="AN21" i="1"/>
  <c r="AJ27" i="1"/>
  <c r="AK27" i="1"/>
  <c r="AL27" i="1"/>
  <c r="AM27" i="1"/>
  <c r="AN27" i="1"/>
  <c r="AI13" i="1"/>
  <c r="AJ17" i="1"/>
  <c r="AK17" i="1"/>
  <c r="AL17" i="1"/>
  <c r="AM17" i="1"/>
  <c r="AN17" i="1"/>
  <c r="AJ16" i="1"/>
  <c r="AK16" i="1"/>
  <c r="AL16" i="1"/>
  <c r="AM16" i="1"/>
  <c r="AN16" i="1"/>
  <c r="AJ15" i="1"/>
  <c r="AK15" i="1"/>
  <c r="AL15" i="1"/>
  <c r="AM15" i="1"/>
  <c r="AN15" i="1"/>
  <c r="AJ14" i="1"/>
  <c r="AK14" i="1"/>
  <c r="AL14" i="1"/>
  <c r="AM14" i="1"/>
  <c r="AN14" i="1"/>
  <c r="AJ13" i="1"/>
  <c r="AK13" i="1"/>
  <c r="AL13" i="1"/>
  <c r="AM13" i="1"/>
  <c r="AN13" i="1"/>
</calcChain>
</file>

<file path=xl/sharedStrings.xml><?xml version="1.0" encoding="utf-8"?>
<sst xmlns="http://schemas.openxmlformats.org/spreadsheetml/2006/main" count="2486" uniqueCount="57">
  <si>
    <t>SÜREKLİ İŞÇİ AYLIK PUANTAJ CETVELİ</t>
  </si>
  <si>
    <t>İlgili Yıl</t>
  </si>
  <si>
    <t>Ünvanı</t>
  </si>
  <si>
    <t>Sürekli İşçi</t>
  </si>
  <si>
    <t xml:space="preserve">Dönemi </t>
  </si>
  <si>
    <t>İşçinin</t>
  </si>
  <si>
    <t>Ç   A   L   I  Ş  I   L   A   N        G   Ü   N   L  E   R</t>
  </si>
  <si>
    <t>TOPLAM</t>
  </si>
  <si>
    <t>Cumartesi</t>
  </si>
  <si>
    <t>Pazar</t>
  </si>
  <si>
    <t>Pazartesi</t>
  </si>
  <si>
    <t>Salı</t>
  </si>
  <si>
    <t>Çarşamba</t>
  </si>
  <si>
    <t>Perşembe</t>
  </si>
  <si>
    <t>Cuma</t>
  </si>
  <si>
    <r>
      <t>T</t>
    </r>
    <r>
      <rPr>
        <b/>
        <sz val="10"/>
        <rFont val="Times New Roman"/>
        <family val="1"/>
        <charset val="162"/>
      </rPr>
      <t>=Resmi Tatil</t>
    </r>
  </si>
  <si>
    <r>
      <t>İ</t>
    </r>
    <r>
      <rPr>
        <b/>
        <sz val="10"/>
        <rFont val="Times New Roman"/>
        <family val="1"/>
        <charset val="162"/>
      </rPr>
      <t>=İzinli</t>
    </r>
  </si>
  <si>
    <r>
      <t>R</t>
    </r>
    <r>
      <rPr>
        <b/>
        <sz val="10"/>
        <rFont val="Times New Roman"/>
        <family val="1"/>
        <charset val="162"/>
      </rPr>
      <t>=Raporlu</t>
    </r>
  </si>
  <si>
    <r>
      <t>G</t>
    </r>
    <r>
      <rPr>
        <b/>
        <sz val="10"/>
        <rFont val="Times New Roman"/>
        <family val="1"/>
        <charset val="162"/>
      </rPr>
      <t>=Gelmedi</t>
    </r>
  </si>
  <si>
    <t>Sıra</t>
  </si>
  <si>
    <t>T.C.Kimlik</t>
  </si>
  <si>
    <t>No</t>
  </si>
  <si>
    <t>Numarası</t>
  </si>
  <si>
    <t>Adı Soyadı</t>
  </si>
  <si>
    <t>T</t>
  </si>
  <si>
    <t>DÜZENLEYEN YETKİLİNİN :</t>
  </si>
  <si>
    <t>ONAYLAYAN BİRİM AMİRİNİN :</t>
  </si>
  <si>
    <t>Düzenleme Tarihi</t>
  </si>
  <si>
    <t>ADI SOYADI:</t>
  </si>
  <si>
    <t>ÜNVANI :</t>
  </si>
  <si>
    <t>15 Mart - 14 Nisan</t>
  </si>
  <si>
    <t>X=Çalışılan Gün</t>
  </si>
  <si>
    <t>15 Ağustos - 14 Eylül</t>
  </si>
  <si>
    <t>15 Eylül - 14 Ekim</t>
  </si>
  <si>
    <t>15 Ekim - 14 Kasım</t>
  </si>
  <si>
    <t>15 Kasım - 14 Aralık</t>
  </si>
  <si>
    <t>Ünvanı :</t>
  </si>
  <si>
    <t>Birimi :</t>
  </si>
  <si>
    <t xml:space="preserve"> ONAYLAYAN BİRİM AMİRİNİN :</t>
  </si>
  <si>
    <t>15 Şubat - 14 Mart</t>
  </si>
  <si>
    <t xml:space="preserve">   Düzenleme Tarihi</t>
  </si>
  <si>
    <t>15 Nisan - 14 Mayıs</t>
  </si>
  <si>
    <t>15 Ocak -14 Şubat</t>
  </si>
  <si>
    <t xml:space="preserve">  Düzenleme Tarihi</t>
  </si>
  <si>
    <t>15 Mayıs - 14 Haziran</t>
  </si>
  <si>
    <t xml:space="preserve">    ONAYLAYAN BİRİM AMİRİNİN :</t>
  </si>
  <si>
    <t>15 Haziran - 14 Temmuz</t>
  </si>
  <si>
    <t xml:space="preserve">  ONAYLAYAN BİRİM AMİRİNİN :</t>
  </si>
  <si>
    <t>15 Temmuz - 14 Ağustos</t>
  </si>
  <si>
    <t xml:space="preserve">    Düzenleme Tarihi</t>
  </si>
  <si>
    <t xml:space="preserve"> Düzenleme Tarihi</t>
  </si>
  <si>
    <t xml:space="preserve">   ONAYLAYAN BİRİM AMİRİNİN :</t>
  </si>
  <si>
    <t xml:space="preserve">      Düzenleme Tarihi</t>
  </si>
  <si>
    <t>İMZA:</t>
  </si>
  <si>
    <t>İMZA VE MÜHÜR :</t>
  </si>
  <si>
    <t>15 Aralık 2023-14 Ocak 2024</t>
  </si>
  <si>
    <r>
      <rPr>
        <b/>
        <sz val="10"/>
        <color rgb="FFFF0000"/>
        <rFont val="Times New Roman"/>
        <family val="1"/>
        <charset val="162"/>
      </rPr>
      <t>X</t>
    </r>
    <r>
      <rPr>
        <b/>
        <sz val="10"/>
        <rFont val="Times New Roman"/>
        <family val="1"/>
        <charset val="162"/>
      </rPr>
      <t>=Çalışılan Gün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</si>
</sst>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[$-41F]d\ mmmm\ yyyy;@"/>
  </numFmts>
  <fonts count="20" x14ac:knownFonts="1">
    <font>
      <sz val="12"/>
      <color theme="1"/>
      <name val="Calibri"/>
      <family val="2"/>
      <scheme val="minor"/>
    </font>
    <font>
      <sz val="10"/>
      <name val="Arial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10"/>
      <color indexed="9"/>
      <name val="Times New Roman"/>
      <family val="1"/>
      <charset val="16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Times New Roman"/>
      <family val="1"/>
      <charset val="16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30">
    <xf numFmtId="0" fontId="0" fillId="0" borderId="0" xfId="0"/>
    <xf numFmtId="0" fontId="2" fillId="0" borderId="0" xfId="1" applyFont="1" applyFill="1" applyBorder="1" applyAlignment="1" applyProtection="1">
      <alignment vertical="top" wrapText="1"/>
    </xf>
    <xf numFmtId="0" fontId="4" fillId="0" borderId="0" xfId="1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1" applyFont="1" applyFill="1" applyAlignment="1" applyProtection="1">
      <alignment horizontal="left"/>
      <protection locked="0"/>
    </xf>
    <xf numFmtId="0" fontId="3" fillId="0" borderId="12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13" xfId="1" applyFont="1" applyFill="1" applyBorder="1" applyAlignment="1" applyProtection="1">
      <alignment horizontal="left"/>
      <protection locked="0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23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vertical="center" wrapText="1"/>
      <protection hidden="1"/>
    </xf>
    <xf numFmtId="0" fontId="7" fillId="0" borderId="27" xfId="1" applyFont="1" applyFill="1" applyBorder="1" applyAlignment="1" applyProtection="1">
      <alignment vertical="center" wrapText="1"/>
      <protection hidden="1"/>
    </xf>
    <xf numFmtId="0" fontId="7" fillId="0" borderId="28" xfId="1" applyFont="1" applyFill="1" applyBorder="1" applyAlignment="1" applyProtection="1">
      <alignment vertical="center" wrapText="1"/>
      <protection hidden="1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1" applyFont="1" applyFill="1" applyBorder="1" applyAlignment="1" applyProtection="1">
      <alignment vertical="center" wrapText="1"/>
      <protection hidden="1"/>
    </xf>
    <xf numFmtId="0" fontId="7" fillId="0" borderId="33" xfId="1" applyFont="1" applyFill="1" applyBorder="1" applyAlignment="1" applyProtection="1">
      <alignment vertical="center" wrapText="1"/>
      <protection hidden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vertical="center" wrapText="1"/>
      <protection hidden="1"/>
    </xf>
    <xf numFmtId="0" fontId="7" fillId="0" borderId="11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7" fillId="0" borderId="0" xfId="1" applyFont="1" applyFill="1" applyBorder="1" applyAlignment="1" applyProtection="1">
      <alignment horizontal="right" vertical="top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0" fillId="0" borderId="39" xfId="0" applyBorder="1"/>
    <xf numFmtId="0" fontId="3" fillId="0" borderId="40" xfId="0" applyFont="1" applyFill="1" applyBorder="1" applyProtection="1">
      <protection locked="0"/>
    </xf>
    <xf numFmtId="0" fontId="3" fillId="0" borderId="40" xfId="1" applyFont="1" applyFill="1" applyBorder="1" applyAlignment="1" applyProtection="1">
      <alignment horizontal="left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49" xfId="0" applyNumberFormat="1" applyFont="1" applyFill="1" applyBorder="1" applyAlignment="1" applyProtection="1">
      <alignment horizontal="center" vertical="center" shrinkToFit="1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51" xfId="0" applyNumberFormat="1" applyFont="1" applyFill="1" applyBorder="1" applyAlignment="1" applyProtection="1">
      <alignment horizontal="center" vertical="center" shrinkToFit="1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3" fillId="0" borderId="54" xfId="1" applyFont="1" applyFill="1" applyBorder="1" applyAlignment="1" applyProtection="1">
      <alignment horizontal="center" vertical="center" wrapText="1"/>
      <protection locked="0"/>
    </xf>
    <xf numFmtId="0" fontId="2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9" xfId="1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2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shrinkToFit="1"/>
      <protection locked="0"/>
    </xf>
    <xf numFmtId="0" fontId="7" fillId="0" borderId="49" xfId="1" applyFont="1" applyFill="1" applyBorder="1" applyAlignment="1" applyProtection="1">
      <alignment vertical="center" wrapText="1"/>
      <protection hidden="1"/>
    </xf>
    <xf numFmtId="0" fontId="7" fillId="0" borderId="60" xfId="1" applyFont="1" applyFill="1" applyBorder="1" applyAlignment="1" applyProtection="1">
      <alignment vertical="center" wrapText="1"/>
      <protection hidden="1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/>
    <xf numFmtId="0" fontId="14" fillId="0" borderId="40" xfId="0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0" xfId="1" applyFont="1" applyFill="1" applyBorder="1" applyAlignment="1" applyProtection="1">
      <alignment vertical="center" wrapText="1"/>
      <protection hidden="1"/>
    </xf>
    <xf numFmtId="0" fontId="7" fillId="0" borderId="53" xfId="1" applyFont="1" applyFill="1" applyBorder="1" applyAlignment="1" applyProtection="1">
      <alignment vertical="center" wrapText="1"/>
      <protection hidden="1"/>
    </xf>
    <xf numFmtId="0" fontId="17" fillId="0" borderId="51" xfId="1" applyFont="1" applyFill="1" applyBorder="1" applyAlignment="1" applyProtection="1">
      <alignment horizontal="left" vertical="center" wrapText="1"/>
      <protection locked="0"/>
    </xf>
    <xf numFmtId="0" fontId="17" fillId="0" borderId="27" xfId="1" applyFont="1" applyFill="1" applyBorder="1" applyAlignment="1" applyProtection="1">
      <alignment horizontal="center" vertical="center" wrapText="1"/>
      <protection locked="0"/>
    </xf>
    <xf numFmtId="0" fontId="17" fillId="0" borderId="30" xfId="1" applyFont="1" applyFill="1" applyBorder="1" applyAlignment="1" applyProtection="1">
      <alignment horizontal="center" vertical="center" wrapText="1"/>
      <protection locked="0"/>
    </xf>
    <xf numFmtId="0" fontId="17" fillId="0" borderId="32" xfId="1" applyFont="1" applyFill="1" applyBorder="1" applyAlignment="1" applyProtection="1">
      <alignment horizontal="left" vertical="center" wrapText="1"/>
      <protection locked="0"/>
    </xf>
    <xf numFmtId="0" fontId="17" fillId="0" borderId="25" xfId="2" applyFont="1" applyFill="1" applyBorder="1" applyAlignment="1" applyProtection="1">
      <alignment horizontal="center" vertical="center" shrinkToFit="1"/>
      <protection locked="0"/>
    </xf>
    <xf numFmtId="0" fontId="17" fillId="0" borderId="55" xfId="2" applyFont="1" applyFill="1" applyBorder="1" applyAlignment="1" applyProtection="1">
      <alignment horizontal="left" vertical="center" shrinkToFit="1"/>
      <protection locked="0"/>
    </xf>
    <xf numFmtId="0" fontId="17" fillId="0" borderId="30" xfId="1" applyFont="1" applyFill="1" applyBorder="1" applyAlignment="1" applyProtection="1">
      <alignment horizontal="center" vertical="center" shrinkToFit="1"/>
      <protection locked="0"/>
    </xf>
    <xf numFmtId="0" fontId="17" fillId="0" borderId="32" xfId="1" applyFont="1" applyFill="1" applyBorder="1" applyAlignment="1" applyProtection="1">
      <alignment horizontal="left" vertical="center" shrinkToFit="1"/>
      <protection locked="0"/>
    </xf>
    <xf numFmtId="0" fontId="18" fillId="0" borderId="30" xfId="0" applyFont="1" applyBorder="1" applyAlignment="1">
      <alignment horizontal="center"/>
    </xf>
    <xf numFmtId="0" fontId="18" fillId="0" borderId="32" xfId="0" applyFont="1" applyBorder="1"/>
    <xf numFmtId="0" fontId="17" fillId="0" borderId="25" xfId="1" applyFont="1" applyFill="1" applyBorder="1" applyAlignment="1" applyProtection="1">
      <alignment horizontal="center" vertical="center" shrinkToFit="1"/>
      <protection locked="0"/>
    </xf>
    <xf numFmtId="0" fontId="17" fillId="0" borderId="55" xfId="1" applyFont="1" applyFill="1" applyBorder="1" applyAlignment="1" applyProtection="1">
      <alignment horizontal="left" vertical="center" shrinkToFit="1"/>
      <protection locked="0"/>
    </xf>
    <xf numFmtId="0" fontId="18" fillId="0" borderId="50" xfId="0" applyFont="1" applyBorder="1" applyAlignment="1">
      <alignment horizontal="center"/>
    </xf>
    <xf numFmtId="0" fontId="17" fillId="0" borderId="50" xfId="1" applyFont="1" applyFill="1" applyBorder="1" applyAlignment="1" applyProtection="1">
      <alignment horizontal="center" wrapText="1"/>
      <protection locked="0"/>
    </xf>
    <xf numFmtId="0" fontId="17" fillId="0" borderId="32" xfId="1" applyFont="1" applyFill="1" applyBorder="1" applyAlignment="1" applyProtection="1">
      <alignment wrapText="1"/>
      <protection locked="0"/>
    </xf>
    <xf numFmtId="0" fontId="18" fillId="0" borderId="7" xfId="0" applyFont="1" applyBorder="1" applyAlignment="1">
      <alignment horizontal="center"/>
    </xf>
    <xf numFmtId="0" fontId="18" fillId="0" borderId="35" xfId="0" applyFont="1" applyBorder="1"/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17" fillId="0" borderId="8" xfId="1" applyFont="1" applyFill="1" applyBorder="1" applyAlignment="1" applyProtection="1">
      <alignment vertical="center"/>
      <protection hidden="1"/>
    </xf>
    <xf numFmtId="0" fontId="17" fillId="0" borderId="53" xfId="1" applyFont="1" applyFill="1" applyBorder="1" applyAlignment="1" applyProtection="1">
      <alignment vertical="center"/>
      <protection hidden="1"/>
    </xf>
    <xf numFmtId="0" fontId="17" fillId="0" borderId="10" xfId="1" applyFont="1" applyFill="1" applyBorder="1" applyAlignment="1" applyProtection="1">
      <alignment horizontal="left"/>
      <protection locked="0"/>
    </xf>
    <xf numFmtId="0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1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vertical="top" wrapText="1"/>
    </xf>
    <xf numFmtId="0" fontId="17" fillId="0" borderId="11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Alignment="1" applyProtection="1">
      <alignment horizontal="left"/>
      <protection locked="0"/>
    </xf>
    <xf numFmtId="0" fontId="17" fillId="0" borderId="52" xfId="1" applyFont="1" applyFill="1" applyBorder="1" applyAlignment="1" applyProtection="1">
      <alignment horizontal="left" vertical="center" wrapText="1"/>
      <protection locked="0"/>
    </xf>
    <xf numFmtId="0" fontId="17" fillId="0" borderId="62" xfId="1" applyFont="1" applyFill="1" applyBorder="1" applyAlignment="1" applyProtection="1">
      <alignment horizontal="left" vertical="center" wrapText="1"/>
      <protection locked="0"/>
    </xf>
    <xf numFmtId="0" fontId="17" fillId="0" borderId="63" xfId="2" applyFont="1" applyFill="1" applyBorder="1" applyAlignment="1" applyProtection="1">
      <alignment horizontal="left" vertical="center" shrinkToFit="1"/>
      <protection locked="0"/>
    </xf>
    <xf numFmtId="0" fontId="17" fillId="0" borderId="62" xfId="1" applyFont="1" applyFill="1" applyBorder="1" applyAlignment="1" applyProtection="1">
      <alignment horizontal="left" vertical="center" shrinkToFit="1"/>
      <protection locked="0"/>
    </xf>
    <xf numFmtId="0" fontId="18" fillId="0" borderId="62" xfId="0" applyFont="1" applyBorder="1"/>
    <xf numFmtId="0" fontId="17" fillId="0" borderId="63" xfId="1" applyFont="1" applyFill="1" applyBorder="1" applyAlignment="1" applyProtection="1">
      <alignment horizontal="left" vertical="center" shrinkToFit="1"/>
      <protection locked="0"/>
    </xf>
    <xf numFmtId="0" fontId="17" fillId="0" borderId="62" xfId="1" applyFont="1" applyFill="1" applyBorder="1" applyAlignment="1" applyProtection="1">
      <alignment wrapText="1"/>
      <protection locked="0"/>
    </xf>
    <xf numFmtId="0" fontId="18" fillId="0" borderId="8" xfId="0" applyFont="1" applyBorder="1"/>
    <xf numFmtId="0" fontId="4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hidden="1"/>
    </xf>
    <xf numFmtId="0" fontId="17" fillId="0" borderId="8" xfId="1" applyFont="1" applyFill="1" applyBorder="1" applyAlignment="1" applyProtection="1">
      <alignment horizontal="left" vertical="center"/>
      <protection hidden="1"/>
    </xf>
    <xf numFmtId="0" fontId="18" fillId="0" borderId="25" xfId="0" applyFont="1" applyBorder="1" applyAlignment="1">
      <alignment horizontal="center"/>
    </xf>
    <xf numFmtId="0" fontId="18" fillId="0" borderId="63" xfId="0" applyFont="1" applyBorder="1"/>
    <xf numFmtId="0" fontId="17" fillId="0" borderId="5" xfId="1" applyFont="1" applyFill="1" applyBorder="1" applyAlignment="1" applyProtection="1">
      <alignment horizontal="left" vertical="center" wrapText="1"/>
      <protection hidden="1"/>
    </xf>
    <xf numFmtId="0" fontId="17" fillId="0" borderId="10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19" xfId="1" applyFont="1" applyFill="1" applyBorder="1" applyAlignment="1" applyProtection="1">
      <alignment horizontal="center" textRotation="90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2" fillId="0" borderId="18" xfId="1" applyFont="1" applyFill="1" applyBorder="1" applyAlignment="1" applyProtection="1">
      <alignment horizontal="center" textRotation="90"/>
      <protection locked="0"/>
    </xf>
    <xf numFmtId="0" fontId="2" fillId="0" borderId="20" xfId="1" applyFont="1" applyFill="1" applyBorder="1" applyAlignment="1" applyProtection="1">
      <alignment horizontal="center" textRotation="90"/>
      <protection locked="0"/>
    </xf>
    <xf numFmtId="0" fontId="2" fillId="0" borderId="22" xfId="1" applyFont="1" applyFill="1" applyBorder="1" applyAlignment="1" applyProtection="1">
      <alignment horizontal="center" textRotation="90"/>
      <protection locked="0"/>
    </xf>
    <xf numFmtId="0" fontId="2" fillId="0" borderId="17" xfId="1" applyFont="1" applyFill="1" applyBorder="1" applyAlignment="1" applyProtection="1">
      <alignment horizontal="center" textRotation="90"/>
      <protection locked="0"/>
    </xf>
    <xf numFmtId="0" fontId="6" fillId="0" borderId="17" xfId="1" applyFont="1" applyFill="1" applyBorder="1" applyAlignment="1" applyProtection="1">
      <alignment horizontal="center" textRotation="90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2" fillId="0" borderId="36" xfId="1" applyFont="1" applyFill="1" applyBorder="1" applyAlignment="1" applyProtection="1">
      <alignment horizontal="center"/>
      <protection locked="0"/>
    </xf>
    <xf numFmtId="0" fontId="2" fillId="0" borderId="37" xfId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14" fillId="0" borderId="46" xfId="0" applyNumberFormat="1" applyFont="1" applyFill="1" applyBorder="1" applyAlignment="1" applyProtection="1">
      <alignment horizontal="center" vertical="center"/>
      <protection hidden="1"/>
    </xf>
    <xf numFmtId="0" fontId="14" fillId="0" borderId="47" xfId="0" applyNumberFormat="1" applyFont="1" applyFill="1" applyBorder="1" applyAlignment="1" applyProtection="1">
      <alignment horizontal="center" vertical="center"/>
      <protection hidden="1"/>
    </xf>
    <xf numFmtId="0" fontId="14" fillId="0" borderId="48" xfId="0" applyNumberFormat="1" applyFont="1" applyFill="1" applyBorder="1" applyAlignment="1" applyProtection="1">
      <alignment horizontal="center" vertical="center"/>
      <protection hidden="1"/>
    </xf>
    <xf numFmtId="0" fontId="17" fillId="0" borderId="3" xfId="1" applyFont="1" applyFill="1" applyBorder="1" applyAlignment="1" applyProtection="1">
      <alignment horizontal="left" vertical="center" wrapText="1"/>
      <protection hidden="1"/>
    </xf>
    <xf numFmtId="0" fontId="17" fillId="0" borderId="4" xfId="1" applyFont="1" applyFill="1" applyBorder="1" applyAlignment="1" applyProtection="1">
      <alignment horizontal="left" vertical="center" wrapText="1"/>
      <protection hidden="1"/>
    </xf>
    <xf numFmtId="0" fontId="17" fillId="0" borderId="5" xfId="1" applyFont="1" applyFill="1" applyBorder="1" applyAlignment="1" applyProtection="1">
      <alignment horizontal="left" vertical="center" wrapText="1"/>
      <protection hidden="1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5" fillId="0" borderId="42" xfId="1" applyFont="1" applyFill="1" applyBorder="1" applyAlignment="1" applyProtection="1">
      <alignment horizontal="left" vertical="center"/>
      <protection locked="0"/>
    </xf>
    <xf numFmtId="0" fontId="5" fillId="0" borderId="44" xfId="1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wrapText="1"/>
      <protection locked="0"/>
    </xf>
    <xf numFmtId="0" fontId="17" fillId="0" borderId="8" xfId="1" applyFont="1" applyFill="1" applyBorder="1" applyAlignment="1" applyProtection="1">
      <alignment horizontal="left" vertical="center"/>
      <protection hidden="1"/>
    </xf>
    <xf numFmtId="0" fontId="17" fillId="0" borderId="9" xfId="1" applyFont="1" applyFill="1" applyBorder="1" applyAlignment="1" applyProtection="1">
      <alignment horizontal="left" vertical="center"/>
      <protection hidden="1"/>
    </xf>
    <xf numFmtId="0" fontId="17" fillId="0" borderId="10" xfId="1" applyFont="1" applyFill="1" applyBorder="1" applyAlignment="1" applyProtection="1">
      <alignment horizontal="left" vertical="center"/>
      <protection hidden="1"/>
    </xf>
    <xf numFmtId="0" fontId="2" fillId="2" borderId="39" xfId="1" applyFont="1" applyFill="1" applyBorder="1" applyAlignment="1" applyProtection="1">
      <alignment horizontal="center" vertical="center"/>
      <protection locked="0"/>
    </xf>
    <xf numFmtId="0" fontId="2" fillId="2" borderId="45" xfId="1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left" vertical="center"/>
      <protection locked="0"/>
    </xf>
    <xf numFmtId="0" fontId="14" fillId="0" borderId="43" xfId="0" applyFont="1" applyFill="1" applyBorder="1" applyAlignment="1" applyProtection="1">
      <alignment horizontal="left" vertical="center"/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2" xfId="1" applyFont="1" applyFill="1" applyBorder="1" applyAlignment="1" applyProtection="1">
      <alignment horizontal="left" vertical="center"/>
      <protection locked="0"/>
    </xf>
    <xf numFmtId="0" fontId="5" fillId="0" borderId="13" xfId="1" applyFont="1" applyFill="1" applyBorder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</cellXfs>
  <cellStyles count="7">
    <cellStyle name="İzlenen Köprü" xfId="4" builtinId="9" hidden="1"/>
    <cellStyle name="İzlenen Köprü" xfId="6" builtinId="9" hidden="1"/>
    <cellStyle name="Köprü" xfId="3" builtinId="8" hidden="1"/>
    <cellStyle name="Köprü" xfId="5" builtinId="8" hidden="1"/>
    <cellStyle name="Normal" xfId="0" builtinId="0"/>
    <cellStyle name="Normal_Sayfa1" xfId="1"/>
    <cellStyle name="Normal_Sayfa1 2" xfId="2"/>
  </cellStyles>
  <dxfs count="858"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tabSelected="1" workbookViewId="0">
      <selection activeCell="G28" sqref="G2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4" width="3.125" customWidth="1"/>
    <col min="5" max="6" width="3.125" bestFit="1" customWidth="1"/>
    <col min="7" max="7" width="4.125" bestFit="1" customWidth="1"/>
    <col min="8" max="10" width="3.125" bestFit="1" customWidth="1"/>
    <col min="11" max="11" width="3.75" customWidth="1"/>
    <col min="12" max="19" width="3.125" bestFit="1" customWidth="1"/>
    <col min="20" max="20" width="3.125" customWidth="1"/>
    <col min="21" max="27" width="3.125" bestFit="1" customWidth="1"/>
    <col min="28" max="29" width="3.125" customWidth="1"/>
    <col min="30" max="33" width="3.125" bestFit="1" customWidth="1"/>
    <col min="34" max="34" width="3.125" customWidth="1"/>
    <col min="35" max="35" width="3.125" bestFit="1" customWidth="1"/>
    <col min="36" max="40" width="3.875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204"/>
      <c r="D4" s="205"/>
      <c r="E4" s="206"/>
      <c r="F4" s="198" t="s">
        <v>0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2"/>
      <c r="AB4" s="2"/>
      <c r="AC4" s="2"/>
      <c r="AD4" s="3"/>
      <c r="AE4" s="3"/>
      <c r="AF4" s="3"/>
      <c r="AG4" s="47"/>
      <c r="AH4" s="199" t="s">
        <v>1</v>
      </c>
      <c r="AI4" s="200"/>
      <c r="AJ4" s="201">
        <v>2024</v>
      </c>
      <c r="AK4" s="202"/>
      <c r="AL4" s="202"/>
      <c r="AM4" s="202"/>
      <c r="AN4" s="203"/>
    </row>
    <row r="5" spans="1:40" ht="16.5" thickBot="1" x14ac:dyDescent="0.3">
      <c r="A5" s="207" t="s">
        <v>36</v>
      </c>
      <c r="B5" s="208"/>
      <c r="C5" s="147" t="s">
        <v>3</v>
      </c>
      <c r="D5" s="148"/>
      <c r="E5" s="14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09" t="s">
        <v>4</v>
      </c>
      <c r="AI5" s="210"/>
      <c r="AJ5" s="194" t="s">
        <v>55</v>
      </c>
      <c r="AK5" s="194"/>
      <c r="AL5" s="194"/>
      <c r="AM5" s="194"/>
      <c r="AN5" s="195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14</v>
      </c>
      <c r="E8" s="180" t="s">
        <v>8</v>
      </c>
      <c r="F8" s="180" t="s">
        <v>9</v>
      </c>
      <c r="G8" s="180" t="s">
        <v>10</v>
      </c>
      <c r="H8" s="180" t="s">
        <v>11</v>
      </c>
      <c r="I8" s="180" t="s">
        <v>12</v>
      </c>
      <c r="J8" s="180" t="s">
        <v>13</v>
      </c>
      <c r="K8" s="180" t="s">
        <v>14</v>
      </c>
      <c r="L8" s="180" t="s">
        <v>8</v>
      </c>
      <c r="M8" s="180" t="s">
        <v>9</v>
      </c>
      <c r="N8" s="180" t="s">
        <v>10</v>
      </c>
      <c r="O8" s="180" t="s">
        <v>11</v>
      </c>
      <c r="P8" s="180" t="s">
        <v>12</v>
      </c>
      <c r="Q8" s="180" t="s">
        <v>13</v>
      </c>
      <c r="R8" s="180" t="s">
        <v>14</v>
      </c>
      <c r="S8" s="180" t="s">
        <v>8</v>
      </c>
      <c r="T8" s="180" t="s">
        <v>9</v>
      </c>
      <c r="U8" s="180" t="s">
        <v>10</v>
      </c>
      <c r="V8" s="180" t="s">
        <v>11</v>
      </c>
      <c r="W8" s="180" t="s">
        <v>12</v>
      </c>
      <c r="X8" s="180" t="s">
        <v>13</v>
      </c>
      <c r="Y8" s="180" t="s">
        <v>14</v>
      </c>
      <c r="Z8" s="180" t="s">
        <v>8</v>
      </c>
      <c r="AA8" s="180" t="s">
        <v>9</v>
      </c>
      <c r="AB8" s="180" t="s">
        <v>10</v>
      </c>
      <c r="AC8" s="180" t="s">
        <v>11</v>
      </c>
      <c r="AD8" s="180" t="s">
        <v>12</v>
      </c>
      <c r="AE8" s="180" t="s">
        <v>13</v>
      </c>
      <c r="AF8" s="180" t="s">
        <v>14</v>
      </c>
      <c r="AG8" s="180" t="s">
        <v>8</v>
      </c>
      <c r="AH8" s="180" t="s">
        <v>9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9" t="s">
        <v>20</v>
      </c>
      <c r="C11" s="9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x14ac:dyDescent="0.25">
      <c r="A12" s="10" t="s">
        <v>21</v>
      </c>
      <c r="B12" s="11" t="s">
        <v>22</v>
      </c>
      <c r="C12" s="11" t="s">
        <v>23</v>
      </c>
      <c r="D12" s="12">
        <v>15</v>
      </c>
      <c r="E12" s="12">
        <v>16</v>
      </c>
      <c r="F12" s="12">
        <v>17</v>
      </c>
      <c r="G12" s="12">
        <v>18</v>
      </c>
      <c r="H12" s="12">
        <v>19</v>
      </c>
      <c r="I12" s="12">
        <v>20</v>
      </c>
      <c r="J12" s="12">
        <v>21</v>
      </c>
      <c r="K12" s="12">
        <v>22</v>
      </c>
      <c r="L12" s="12">
        <v>23</v>
      </c>
      <c r="M12" s="12">
        <v>24</v>
      </c>
      <c r="N12" s="12">
        <v>25</v>
      </c>
      <c r="O12" s="12">
        <v>26</v>
      </c>
      <c r="P12" s="12">
        <v>27</v>
      </c>
      <c r="Q12" s="12">
        <v>28</v>
      </c>
      <c r="R12" s="12">
        <v>29</v>
      </c>
      <c r="S12" s="12">
        <v>30</v>
      </c>
      <c r="T12" s="12">
        <v>31</v>
      </c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2">
        <v>11</v>
      </c>
      <c r="AF12" s="12">
        <v>12</v>
      </c>
      <c r="AG12" s="12">
        <v>13</v>
      </c>
      <c r="AH12" s="12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29"/>
      <c r="C13" s="128"/>
      <c r="D13" s="15"/>
      <c r="E13" s="14" t="s">
        <v>24</v>
      </c>
      <c r="F13" s="14" t="s">
        <v>24</v>
      </c>
      <c r="G13" s="14"/>
      <c r="H13" s="14"/>
      <c r="I13" s="14"/>
      <c r="J13" s="50"/>
      <c r="K13" s="14"/>
      <c r="L13" s="14" t="s">
        <v>24</v>
      </c>
      <c r="M13" s="14" t="s">
        <v>24</v>
      </c>
      <c r="N13" s="14"/>
      <c r="O13" s="50"/>
      <c r="P13" s="50"/>
      <c r="Q13" s="50"/>
      <c r="R13" s="50"/>
      <c r="S13" s="14" t="s">
        <v>24</v>
      </c>
      <c r="T13" s="14" t="s">
        <v>24</v>
      </c>
      <c r="U13" s="14" t="s">
        <v>24</v>
      </c>
      <c r="V13" s="50"/>
      <c r="W13" s="50"/>
      <c r="X13" s="50"/>
      <c r="Y13" s="50"/>
      <c r="Z13" s="14" t="s">
        <v>24</v>
      </c>
      <c r="AA13" s="14" t="s">
        <v>24</v>
      </c>
      <c r="AB13" s="14"/>
      <c r="AC13" s="50"/>
      <c r="AD13" s="50"/>
      <c r="AE13" s="50"/>
      <c r="AF13" s="50"/>
      <c r="AG13" s="14" t="s">
        <v>24</v>
      </c>
      <c r="AH13" s="14" t="s">
        <v>24</v>
      </c>
      <c r="AI13" s="16">
        <f>COUNTIF(D13:AH13,"X")</f>
        <v>0</v>
      </c>
      <c r="AJ13" s="17">
        <f t="shared" ref="AJ13:AJ27" si="0">COUNTIF(D13:AH13,"T")</f>
        <v>11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11</v>
      </c>
    </row>
    <row r="14" spans="1:40" x14ac:dyDescent="0.25">
      <c r="A14" s="19">
        <v>2</v>
      </c>
      <c r="B14" s="130"/>
      <c r="C14" s="131"/>
      <c r="D14" s="15"/>
      <c r="E14" s="14" t="s">
        <v>24</v>
      </c>
      <c r="F14" s="14" t="s">
        <v>24</v>
      </c>
      <c r="G14" s="14"/>
      <c r="H14" s="20"/>
      <c r="I14" s="20"/>
      <c r="J14" s="90"/>
      <c r="K14" s="20"/>
      <c r="L14" s="14" t="s">
        <v>24</v>
      </c>
      <c r="M14" s="14" t="s">
        <v>24</v>
      </c>
      <c r="N14" s="14"/>
      <c r="O14" s="90"/>
      <c r="P14" s="90"/>
      <c r="Q14" s="90"/>
      <c r="R14" s="90"/>
      <c r="S14" s="14" t="s">
        <v>24</v>
      </c>
      <c r="T14" s="14" t="s">
        <v>24</v>
      </c>
      <c r="U14" s="14" t="s">
        <v>24</v>
      </c>
      <c r="V14" s="90"/>
      <c r="W14" s="90"/>
      <c r="X14" s="90"/>
      <c r="Y14" s="90"/>
      <c r="Z14" s="14" t="s">
        <v>24</v>
      </c>
      <c r="AA14" s="14" t="s">
        <v>24</v>
      </c>
      <c r="AB14" s="14"/>
      <c r="AC14" s="90"/>
      <c r="AD14" s="90"/>
      <c r="AE14" s="90"/>
      <c r="AF14" s="90"/>
      <c r="AG14" s="14" t="s">
        <v>24</v>
      </c>
      <c r="AH14" s="14" t="s">
        <v>24</v>
      </c>
      <c r="AI14" s="16">
        <f t="shared" ref="AI14:AI27" si="5">COUNTIF(D14:AH14,"X")</f>
        <v>0</v>
      </c>
      <c r="AJ14" s="21">
        <f t="shared" si="0"/>
        <v>11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11</v>
      </c>
    </row>
    <row r="15" spans="1:40" x14ac:dyDescent="0.25">
      <c r="A15" s="19">
        <v>3</v>
      </c>
      <c r="B15" s="132"/>
      <c r="C15" s="133"/>
      <c r="D15" s="15"/>
      <c r="E15" s="14" t="s">
        <v>24</v>
      </c>
      <c r="F15" s="14" t="s">
        <v>24</v>
      </c>
      <c r="G15" s="14"/>
      <c r="H15" s="20"/>
      <c r="I15" s="20"/>
      <c r="J15" s="90"/>
      <c r="K15" s="20"/>
      <c r="L15" s="14" t="s">
        <v>24</v>
      </c>
      <c r="M15" s="14" t="s">
        <v>24</v>
      </c>
      <c r="N15" s="14"/>
      <c r="O15" s="90"/>
      <c r="P15" s="90"/>
      <c r="Q15" s="90"/>
      <c r="R15" s="90"/>
      <c r="S15" s="14" t="s">
        <v>24</v>
      </c>
      <c r="T15" s="14" t="s">
        <v>24</v>
      </c>
      <c r="U15" s="14" t="s">
        <v>24</v>
      </c>
      <c r="V15" s="90"/>
      <c r="W15" s="90"/>
      <c r="X15" s="90"/>
      <c r="Y15" s="90"/>
      <c r="Z15" s="14" t="s">
        <v>24</v>
      </c>
      <c r="AA15" s="14" t="s">
        <v>24</v>
      </c>
      <c r="AB15" s="14"/>
      <c r="AC15" s="90"/>
      <c r="AD15" s="90"/>
      <c r="AE15" s="90"/>
      <c r="AF15" s="90"/>
      <c r="AG15" s="14" t="s">
        <v>24</v>
      </c>
      <c r="AH15" s="14" t="s">
        <v>24</v>
      </c>
      <c r="AI15" s="16">
        <f t="shared" si="5"/>
        <v>0</v>
      </c>
      <c r="AJ15" s="21">
        <f t="shared" si="0"/>
        <v>11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11</v>
      </c>
    </row>
    <row r="16" spans="1:40" x14ac:dyDescent="0.25">
      <c r="A16" s="19">
        <v>4</v>
      </c>
      <c r="B16" s="134"/>
      <c r="C16" s="135"/>
      <c r="D16" s="15"/>
      <c r="E16" s="14" t="s">
        <v>24</v>
      </c>
      <c r="F16" s="14" t="s">
        <v>24</v>
      </c>
      <c r="G16" s="14"/>
      <c r="H16" s="20"/>
      <c r="I16" s="20"/>
      <c r="J16" s="90"/>
      <c r="K16" s="20"/>
      <c r="L16" s="14" t="s">
        <v>24</v>
      </c>
      <c r="M16" s="14" t="s">
        <v>24</v>
      </c>
      <c r="N16" s="14"/>
      <c r="O16" s="90"/>
      <c r="P16" s="90"/>
      <c r="Q16" s="90"/>
      <c r="R16" s="90"/>
      <c r="S16" s="14" t="s">
        <v>24</v>
      </c>
      <c r="T16" s="14" t="s">
        <v>24</v>
      </c>
      <c r="U16" s="14" t="s">
        <v>24</v>
      </c>
      <c r="V16" s="90"/>
      <c r="W16" s="90"/>
      <c r="X16" s="90"/>
      <c r="Y16" s="90"/>
      <c r="Z16" s="14" t="s">
        <v>24</v>
      </c>
      <c r="AA16" s="14" t="s">
        <v>24</v>
      </c>
      <c r="AB16" s="14"/>
      <c r="AC16" s="90"/>
      <c r="AD16" s="90"/>
      <c r="AE16" s="90"/>
      <c r="AF16" s="90"/>
      <c r="AG16" s="14" t="s">
        <v>24</v>
      </c>
      <c r="AH16" s="14" t="s">
        <v>24</v>
      </c>
      <c r="AI16" s="16">
        <f t="shared" si="5"/>
        <v>0</v>
      </c>
      <c r="AJ16" s="21">
        <f t="shared" si="0"/>
        <v>11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11</v>
      </c>
    </row>
    <row r="17" spans="1:40" x14ac:dyDescent="0.25">
      <c r="A17" s="19">
        <v>5</v>
      </c>
      <c r="B17" s="134"/>
      <c r="C17" s="135"/>
      <c r="D17" s="15"/>
      <c r="E17" s="14" t="s">
        <v>24</v>
      </c>
      <c r="F17" s="14" t="s">
        <v>24</v>
      </c>
      <c r="G17" s="14"/>
      <c r="H17" s="20"/>
      <c r="I17" s="20"/>
      <c r="J17" s="90"/>
      <c r="K17" s="20"/>
      <c r="L17" s="14" t="s">
        <v>24</v>
      </c>
      <c r="M17" s="14" t="s">
        <v>24</v>
      </c>
      <c r="N17" s="14"/>
      <c r="O17" s="90"/>
      <c r="P17" s="90"/>
      <c r="Q17" s="90"/>
      <c r="R17" s="90"/>
      <c r="S17" s="14" t="s">
        <v>24</v>
      </c>
      <c r="T17" s="14" t="s">
        <v>24</v>
      </c>
      <c r="U17" s="14" t="s">
        <v>24</v>
      </c>
      <c r="V17" s="90"/>
      <c r="W17" s="90"/>
      <c r="X17" s="90"/>
      <c r="Y17" s="90"/>
      <c r="Z17" s="14" t="s">
        <v>24</v>
      </c>
      <c r="AA17" s="14" t="s">
        <v>24</v>
      </c>
      <c r="AB17" s="14"/>
      <c r="AC17" s="90"/>
      <c r="AD17" s="90"/>
      <c r="AE17" s="90"/>
      <c r="AF17" s="90"/>
      <c r="AG17" s="14" t="s">
        <v>24</v>
      </c>
      <c r="AH17" s="14" t="s">
        <v>24</v>
      </c>
      <c r="AI17" s="16">
        <f t="shared" si="5"/>
        <v>0</v>
      </c>
      <c r="AJ17" s="21">
        <f t="shared" si="0"/>
        <v>11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11</v>
      </c>
    </row>
    <row r="18" spans="1:40" x14ac:dyDescent="0.25">
      <c r="A18" s="19">
        <v>6</v>
      </c>
      <c r="B18" s="134"/>
      <c r="C18" s="135"/>
      <c r="D18" s="15"/>
      <c r="E18" s="14" t="s">
        <v>24</v>
      </c>
      <c r="F18" s="14" t="s">
        <v>24</v>
      </c>
      <c r="G18" s="14"/>
      <c r="H18" s="20"/>
      <c r="I18" s="20"/>
      <c r="J18" s="90"/>
      <c r="K18" s="20"/>
      <c r="L18" s="14" t="s">
        <v>24</v>
      </c>
      <c r="M18" s="14" t="s">
        <v>24</v>
      </c>
      <c r="N18" s="14"/>
      <c r="O18" s="90"/>
      <c r="P18" s="90"/>
      <c r="Q18" s="90"/>
      <c r="R18" s="90"/>
      <c r="S18" s="14" t="s">
        <v>24</v>
      </c>
      <c r="T18" s="14" t="s">
        <v>24</v>
      </c>
      <c r="U18" s="14" t="s">
        <v>24</v>
      </c>
      <c r="V18" s="90"/>
      <c r="W18" s="90"/>
      <c r="X18" s="90"/>
      <c r="Y18" s="90"/>
      <c r="Z18" s="14" t="s">
        <v>24</v>
      </c>
      <c r="AA18" s="14" t="s">
        <v>24</v>
      </c>
      <c r="AB18" s="14"/>
      <c r="AC18" s="90"/>
      <c r="AD18" s="90"/>
      <c r="AE18" s="90"/>
      <c r="AF18" s="90"/>
      <c r="AG18" s="14" t="s">
        <v>24</v>
      </c>
      <c r="AH18" s="14" t="s">
        <v>24</v>
      </c>
      <c r="AI18" s="16">
        <f t="shared" si="5"/>
        <v>0</v>
      </c>
      <c r="AJ18" s="21">
        <f t="shared" si="0"/>
        <v>11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11</v>
      </c>
    </row>
    <row r="19" spans="1:40" x14ac:dyDescent="0.25">
      <c r="A19" s="19">
        <v>7</v>
      </c>
      <c r="B19" s="136"/>
      <c r="C19" s="137"/>
      <c r="D19" s="15"/>
      <c r="E19" s="14" t="s">
        <v>24</v>
      </c>
      <c r="F19" s="14" t="s">
        <v>24</v>
      </c>
      <c r="G19" s="14"/>
      <c r="H19" s="20"/>
      <c r="I19" s="20"/>
      <c r="J19" s="90"/>
      <c r="K19" s="20"/>
      <c r="L19" s="14" t="s">
        <v>24</v>
      </c>
      <c r="M19" s="14" t="s">
        <v>24</v>
      </c>
      <c r="N19" s="14"/>
      <c r="O19" s="90"/>
      <c r="P19" s="90"/>
      <c r="Q19" s="90"/>
      <c r="R19" s="90"/>
      <c r="S19" s="14" t="s">
        <v>24</v>
      </c>
      <c r="T19" s="14" t="s">
        <v>24</v>
      </c>
      <c r="U19" s="14" t="s">
        <v>24</v>
      </c>
      <c r="V19" s="90"/>
      <c r="W19" s="90"/>
      <c r="X19" s="90"/>
      <c r="Y19" s="90"/>
      <c r="Z19" s="14" t="s">
        <v>24</v>
      </c>
      <c r="AA19" s="14" t="s">
        <v>24</v>
      </c>
      <c r="AB19" s="14"/>
      <c r="AC19" s="90"/>
      <c r="AD19" s="90"/>
      <c r="AE19" s="90"/>
      <c r="AF19" s="90"/>
      <c r="AG19" s="14" t="s">
        <v>24</v>
      </c>
      <c r="AH19" s="14" t="s">
        <v>24</v>
      </c>
      <c r="AI19" s="16">
        <f t="shared" si="5"/>
        <v>0</v>
      </c>
      <c r="AJ19" s="21">
        <f t="shared" si="0"/>
        <v>11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11</v>
      </c>
    </row>
    <row r="20" spans="1:40" x14ac:dyDescent="0.25">
      <c r="A20" s="19">
        <v>8</v>
      </c>
      <c r="B20" s="138"/>
      <c r="C20" s="139"/>
      <c r="D20" s="15"/>
      <c r="E20" s="14" t="s">
        <v>24</v>
      </c>
      <c r="F20" s="14" t="s">
        <v>24</v>
      </c>
      <c r="G20" s="14"/>
      <c r="H20" s="20"/>
      <c r="I20" s="20"/>
      <c r="J20" s="90"/>
      <c r="K20" s="20"/>
      <c r="L20" s="14" t="s">
        <v>24</v>
      </c>
      <c r="M20" s="14" t="s">
        <v>24</v>
      </c>
      <c r="N20" s="14"/>
      <c r="O20" s="90"/>
      <c r="P20" s="90"/>
      <c r="Q20" s="90"/>
      <c r="R20" s="90"/>
      <c r="S20" s="14" t="s">
        <v>24</v>
      </c>
      <c r="T20" s="14" t="s">
        <v>24</v>
      </c>
      <c r="U20" s="14" t="s">
        <v>24</v>
      </c>
      <c r="V20" s="90"/>
      <c r="W20" s="90"/>
      <c r="X20" s="90"/>
      <c r="Y20" s="90"/>
      <c r="Z20" s="14" t="s">
        <v>24</v>
      </c>
      <c r="AA20" s="14" t="s">
        <v>24</v>
      </c>
      <c r="AB20" s="14"/>
      <c r="AC20" s="90"/>
      <c r="AD20" s="90"/>
      <c r="AE20" s="90"/>
      <c r="AF20" s="90"/>
      <c r="AG20" s="14" t="s">
        <v>24</v>
      </c>
      <c r="AH20" s="14" t="s">
        <v>24</v>
      </c>
      <c r="AI20" s="16">
        <f t="shared" si="5"/>
        <v>0</v>
      </c>
      <c r="AJ20" s="21">
        <f t="shared" si="0"/>
        <v>11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11</v>
      </c>
    </row>
    <row r="21" spans="1:40" x14ac:dyDescent="0.25">
      <c r="A21" s="19">
        <v>9</v>
      </c>
      <c r="B21" s="134"/>
      <c r="C21" s="135"/>
      <c r="D21" s="15"/>
      <c r="E21" s="14" t="s">
        <v>24</v>
      </c>
      <c r="F21" s="14" t="s">
        <v>24</v>
      </c>
      <c r="G21" s="14"/>
      <c r="H21" s="20"/>
      <c r="I21" s="20"/>
      <c r="J21" s="20"/>
      <c r="K21" s="20"/>
      <c r="L21" s="14" t="s">
        <v>24</v>
      </c>
      <c r="M21" s="14" t="s">
        <v>24</v>
      </c>
      <c r="N21" s="14"/>
      <c r="O21" s="20"/>
      <c r="P21" s="20"/>
      <c r="Q21" s="20"/>
      <c r="R21" s="20"/>
      <c r="S21" s="14" t="s">
        <v>24</v>
      </c>
      <c r="T21" s="14" t="s">
        <v>24</v>
      </c>
      <c r="U21" s="14" t="s">
        <v>24</v>
      </c>
      <c r="V21" s="20"/>
      <c r="W21" s="20"/>
      <c r="X21" s="20"/>
      <c r="Y21" s="20"/>
      <c r="Z21" s="14" t="s">
        <v>24</v>
      </c>
      <c r="AA21" s="14" t="s">
        <v>24</v>
      </c>
      <c r="AB21" s="14"/>
      <c r="AC21" s="20"/>
      <c r="AD21" s="20"/>
      <c r="AE21" s="20"/>
      <c r="AF21" s="20"/>
      <c r="AG21" s="14" t="s">
        <v>24</v>
      </c>
      <c r="AH21" s="14" t="s">
        <v>24</v>
      </c>
      <c r="AI21" s="16">
        <f t="shared" si="5"/>
        <v>0</v>
      </c>
      <c r="AJ21" s="21">
        <f t="shared" si="0"/>
        <v>11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11</v>
      </c>
    </row>
    <row r="22" spans="1:40" x14ac:dyDescent="0.25">
      <c r="A22" s="76">
        <v>10</v>
      </c>
      <c r="B22" s="140"/>
      <c r="C22" s="137"/>
      <c r="D22" s="15"/>
      <c r="E22" s="14" t="s">
        <v>24</v>
      </c>
      <c r="F22" s="14" t="s">
        <v>24</v>
      </c>
      <c r="G22" s="14"/>
      <c r="H22" s="20"/>
      <c r="I22" s="20"/>
      <c r="J22" s="90"/>
      <c r="K22" s="20"/>
      <c r="L22" s="14" t="s">
        <v>24</v>
      </c>
      <c r="M22" s="14" t="s">
        <v>24</v>
      </c>
      <c r="N22" s="14"/>
      <c r="O22" s="90"/>
      <c r="P22" s="90"/>
      <c r="Q22" s="90"/>
      <c r="R22" s="90"/>
      <c r="S22" s="14" t="s">
        <v>24</v>
      </c>
      <c r="T22" s="14" t="s">
        <v>24</v>
      </c>
      <c r="U22" s="14" t="s">
        <v>24</v>
      </c>
      <c r="V22" s="90"/>
      <c r="W22" s="90"/>
      <c r="X22" s="90"/>
      <c r="Y22" s="90"/>
      <c r="Z22" s="14" t="s">
        <v>24</v>
      </c>
      <c r="AA22" s="14" t="s">
        <v>24</v>
      </c>
      <c r="AB22" s="14"/>
      <c r="AC22" s="90"/>
      <c r="AD22" s="90"/>
      <c r="AE22" s="90"/>
      <c r="AF22" s="90"/>
      <c r="AG22" s="14" t="s">
        <v>24</v>
      </c>
      <c r="AH22" s="14" t="s">
        <v>24</v>
      </c>
      <c r="AI22" s="16">
        <f t="shared" si="5"/>
        <v>0</v>
      </c>
      <c r="AJ22" s="21">
        <f t="shared" ref="AJ22:AJ26" si="6">COUNTIF(D22:AH22,"T")</f>
        <v>11</v>
      </c>
      <c r="AK22" s="21">
        <f t="shared" ref="AK22:AK26" si="7">COUNTIF(D22:AH22,"İ")</f>
        <v>0</v>
      </c>
      <c r="AL22" s="21">
        <f t="shared" ref="AL22:AL26" si="8">COUNTIF(D22:AH22,"R")</f>
        <v>0</v>
      </c>
      <c r="AM22" s="21">
        <f t="shared" ref="AM22:AM26" si="9">COUNTIF(D22:AH22,"G")</f>
        <v>0</v>
      </c>
      <c r="AN22" s="22">
        <f t="shared" ref="AN22:AN26" si="10">SUM(AI22:AM22)</f>
        <v>11</v>
      </c>
    </row>
    <row r="23" spans="1:40" x14ac:dyDescent="0.25">
      <c r="A23" s="76">
        <v>11</v>
      </c>
      <c r="B23" s="141"/>
      <c r="C23" s="142"/>
      <c r="D23" s="15"/>
      <c r="E23" s="14" t="s">
        <v>24</v>
      </c>
      <c r="F23" s="14" t="s">
        <v>24</v>
      </c>
      <c r="G23" s="14"/>
      <c r="H23" s="20"/>
      <c r="I23" s="20"/>
      <c r="J23" s="90"/>
      <c r="K23" s="20"/>
      <c r="L23" s="14" t="s">
        <v>24</v>
      </c>
      <c r="M23" s="14" t="s">
        <v>24</v>
      </c>
      <c r="N23" s="14"/>
      <c r="O23" s="90"/>
      <c r="P23" s="90"/>
      <c r="Q23" s="90"/>
      <c r="R23" s="90"/>
      <c r="S23" s="14" t="s">
        <v>24</v>
      </c>
      <c r="T23" s="14" t="s">
        <v>24</v>
      </c>
      <c r="U23" s="14" t="s">
        <v>24</v>
      </c>
      <c r="V23" s="90"/>
      <c r="W23" s="90"/>
      <c r="X23" s="90"/>
      <c r="Y23" s="90"/>
      <c r="Z23" s="14" t="s">
        <v>24</v>
      </c>
      <c r="AA23" s="14" t="s">
        <v>24</v>
      </c>
      <c r="AB23" s="14"/>
      <c r="AC23" s="90"/>
      <c r="AD23" s="90"/>
      <c r="AE23" s="90"/>
      <c r="AF23" s="90"/>
      <c r="AG23" s="14" t="s">
        <v>24</v>
      </c>
      <c r="AH23" s="14" t="s">
        <v>24</v>
      </c>
      <c r="AI23" s="16">
        <f t="shared" si="5"/>
        <v>0</v>
      </c>
      <c r="AJ23" s="21">
        <f t="shared" si="6"/>
        <v>11</v>
      </c>
      <c r="AK23" s="21">
        <f t="shared" si="7"/>
        <v>0</v>
      </c>
      <c r="AL23" s="21">
        <f t="shared" si="8"/>
        <v>0</v>
      </c>
      <c r="AM23" s="21">
        <f t="shared" si="9"/>
        <v>0</v>
      </c>
      <c r="AN23" s="22">
        <f t="shared" si="10"/>
        <v>11</v>
      </c>
    </row>
    <row r="24" spans="1:40" x14ac:dyDescent="0.25">
      <c r="A24" s="76">
        <v>12</v>
      </c>
      <c r="B24" s="134"/>
      <c r="C24" s="135"/>
      <c r="D24" s="15"/>
      <c r="E24" s="14" t="s">
        <v>24</v>
      </c>
      <c r="F24" s="14" t="s">
        <v>24</v>
      </c>
      <c r="G24" s="14"/>
      <c r="H24" s="20"/>
      <c r="I24" s="20"/>
      <c r="J24" s="90"/>
      <c r="K24" s="20"/>
      <c r="L24" s="14" t="s">
        <v>24</v>
      </c>
      <c r="M24" s="14" t="s">
        <v>24</v>
      </c>
      <c r="N24" s="14"/>
      <c r="O24" s="90"/>
      <c r="P24" s="90"/>
      <c r="Q24" s="90"/>
      <c r="R24" s="90"/>
      <c r="S24" s="14" t="s">
        <v>24</v>
      </c>
      <c r="T24" s="14" t="s">
        <v>24</v>
      </c>
      <c r="U24" s="14" t="s">
        <v>24</v>
      </c>
      <c r="V24" s="90"/>
      <c r="W24" s="90"/>
      <c r="X24" s="90"/>
      <c r="Y24" s="90"/>
      <c r="Z24" s="14" t="s">
        <v>24</v>
      </c>
      <c r="AA24" s="14" t="s">
        <v>24</v>
      </c>
      <c r="AB24" s="14"/>
      <c r="AC24" s="90"/>
      <c r="AD24" s="90"/>
      <c r="AE24" s="90"/>
      <c r="AF24" s="90"/>
      <c r="AG24" s="14" t="s">
        <v>24</v>
      </c>
      <c r="AH24" s="14" t="s">
        <v>24</v>
      </c>
      <c r="AI24" s="16">
        <f t="shared" si="5"/>
        <v>0</v>
      </c>
      <c r="AJ24" s="21">
        <f t="shared" si="6"/>
        <v>11</v>
      </c>
      <c r="AK24" s="21">
        <f t="shared" si="7"/>
        <v>0</v>
      </c>
      <c r="AL24" s="21">
        <f t="shared" si="8"/>
        <v>0</v>
      </c>
      <c r="AM24" s="21">
        <f t="shared" si="9"/>
        <v>0</v>
      </c>
      <c r="AN24" s="22">
        <f t="shared" si="10"/>
        <v>11</v>
      </c>
    </row>
    <row r="25" spans="1:40" x14ac:dyDescent="0.25">
      <c r="A25" s="76">
        <v>13</v>
      </c>
      <c r="B25" s="134"/>
      <c r="C25" s="135"/>
      <c r="D25" s="15"/>
      <c r="E25" s="14" t="s">
        <v>24</v>
      </c>
      <c r="F25" s="14" t="s">
        <v>24</v>
      </c>
      <c r="G25" s="14"/>
      <c r="H25" s="20"/>
      <c r="I25" s="20"/>
      <c r="J25" s="90"/>
      <c r="K25" s="20"/>
      <c r="L25" s="14" t="s">
        <v>24</v>
      </c>
      <c r="M25" s="14" t="s">
        <v>24</v>
      </c>
      <c r="N25" s="14"/>
      <c r="O25" s="90"/>
      <c r="P25" s="90"/>
      <c r="Q25" s="90"/>
      <c r="R25" s="90"/>
      <c r="S25" s="14" t="s">
        <v>24</v>
      </c>
      <c r="T25" s="14" t="s">
        <v>24</v>
      </c>
      <c r="U25" s="14" t="s">
        <v>24</v>
      </c>
      <c r="V25" s="90"/>
      <c r="W25" s="90"/>
      <c r="X25" s="90"/>
      <c r="Y25" s="90"/>
      <c r="Z25" s="14" t="s">
        <v>24</v>
      </c>
      <c r="AA25" s="14" t="s">
        <v>24</v>
      </c>
      <c r="AB25" s="14"/>
      <c r="AC25" s="90"/>
      <c r="AD25" s="90"/>
      <c r="AE25" s="90"/>
      <c r="AF25" s="90"/>
      <c r="AG25" s="14" t="s">
        <v>24</v>
      </c>
      <c r="AH25" s="14" t="s">
        <v>24</v>
      </c>
      <c r="AI25" s="16">
        <f t="shared" si="5"/>
        <v>0</v>
      </c>
      <c r="AJ25" s="21">
        <f t="shared" si="6"/>
        <v>11</v>
      </c>
      <c r="AK25" s="21">
        <f t="shared" si="7"/>
        <v>0</v>
      </c>
      <c r="AL25" s="21">
        <f t="shared" si="8"/>
        <v>0</v>
      </c>
      <c r="AM25" s="21">
        <f t="shared" si="9"/>
        <v>0</v>
      </c>
      <c r="AN25" s="22">
        <f t="shared" si="10"/>
        <v>11</v>
      </c>
    </row>
    <row r="26" spans="1:40" x14ac:dyDescent="0.25">
      <c r="A26" s="76">
        <v>14</v>
      </c>
      <c r="B26" s="134"/>
      <c r="C26" s="135"/>
      <c r="D26" s="15"/>
      <c r="E26" s="14" t="s">
        <v>24</v>
      </c>
      <c r="F26" s="14" t="s">
        <v>24</v>
      </c>
      <c r="G26" s="14"/>
      <c r="H26" s="20"/>
      <c r="I26" s="20"/>
      <c r="J26" s="90"/>
      <c r="K26" s="20"/>
      <c r="L26" s="14" t="s">
        <v>24</v>
      </c>
      <c r="M26" s="14" t="s">
        <v>24</v>
      </c>
      <c r="N26" s="14"/>
      <c r="O26" s="90"/>
      <c r="P26" s="90"/>
      <c r="Q26" s="90"/>
      <c r="R26" s="90"/>
      <c r="S26" s="14" t="s">
        <v>24</v>
      </c>
      <c r="T26" s="14" t="s">
        <v>24</v>
      </c>
      <c r="U26" s="14" t="s">
        <v>24</v>
      </c>
      <c r="V26" s="90"/>
      <c r="W26" s="90"/>
      <c r="X26" s="90"/>
      <c r="Y26" s="90"/>
      <c r="Z26" s="14" t="s">
        <v>24</v>
      </c>
      <c r="AA26" s="14" t="s">
        <v>24</v>
      </c>
      <c r="AB26" s="14"/>
      <c r="AC26" s="90"/>
      <c r="AD26" s="90"/>
      <c r="AE26" s="90"/>
      <c r="AF26" s="90"/>
      <c r="AG26" s="14" t="s">
        <v>24</v>
      </c>
      <c r="AH26" s="14" t="s">
        <v>24</v>
      </c>
      <c r="AI26" s="16">
        <f t="shared" si="5"/>
        <v>0</v>
      </c>
      <c r="AJ26" s="21">
        <f t="shared" si="6"/>
        <v>11</v>
      </c>
      <c r="AK26" s="21">
        <f t="shared" si="7"/>
        <v>0</v>
      </c>
      <c r="AL26" s="21">
        <f t="shared" si="8"/>
        <v>0</v>
      </c>
      <c r="AM26" s="21">
        <f t="shared" si="9"/>
        <v>0</v>
      </c>
      <c r="AN26" s="22">
        <f t="shared" si="10"/>
        <v>11</v>
      </c>
    </row>
    <row r="27" spans="1:40" ht="16.5" thickBot="1" x14ac:dyDescent="0.3">
      <c r="A27" s="23">
        <v>15</v>
      </c>
      <c r="B27" s="143"/>
      <c r="C27" s="144"/>
      <c r="D27" s="77"/>
      <c r="E27" s="89" t="s">
        <v>24</v>
      </c>
      <c r="F27" s="89" t="s">
        <v>24</v>
      </c>
      <c r="G27" s="89"/>
      <c r="H27" s="93"/>
      <c r="I27" s="93"/>
      <c r="J27" s="93"/>
      <c r="K27" s="78"/>
      <c r="L27" s="89" t="s">
        <v>24</v>
      </c>
      <c r="M27" s="89" t="s">
        <v>24</v>
      </c>
      <c r="N27" s="89"/>
      <c r="O27" s="93"/>
      <c r="P27" s="93"/>
      <c r="Q27" s="93"/>
      <c r="R27" s="93"/>
      <c r="S27" s="89" t="s">
        <v>24</v>
      </c>
      <c r="T27" s="89" t="s">
        <v>24</v>
      </c>
      <c r="U27" s="89" t="s">
        <v>24</v>
      </c>
      <c r="V27" s="93"/>
      <c r="W27" s="93"/>
      <c r="X27" s="93"/>
      <c r="Y27" s="93"/>
      <c r="Z27" s="89" t="s">
        <v>24</v>
      </c>
      <c r="AA27" s="89" t="s">
        <v>24</v>
      </c>
      <c r="AB27" s="89"/>
      <c r="AC27" s="93"/>
      <c r="AD27" s="93"/>
      <c r="AE27" s="93"/>
      <c r="AF27" s="93"/>
      <c r="AG27" s="89" t="s">
        <v>24</v>
      </c>
      <c r="AH27" s="89" t="s">
        <v>24</v>
      </c>
      <c r="AI27" s="79">
        <f t="shared" si="5"/>
        <v>0</v>
      </c>
      <c r="AJ27" s="24">
        <f t="shared" si="0"/>
        <v>11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11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Aralık 2023-14 Ocak 2024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31"/>
      <c r="AG29" s="31"/>
      <c r="AH29" s="31"/>
      <c r="AI29" s="31"/>
      <c r="AJ29" s="32"/>
      <c r="AK29" s="32"/>
      <c r="AL29" s="32"/>
      <c r="AM29" s="32"/>
      <c r="AN29" s="32"/>
    </row>
    <row r="30" spans="1:40" x14ac:dyDescent="0.25">
      <c r="A30" s="3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68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4"/>
      <c r="I31" s="32"/>
      <c r="J31" s="32"/>
      <c r="K31" s="177"/>
      <c r="L31" s="177"/>
      <c r="M31" s="177"/>
      <c r="N31" s="177"/>
      <c r="O31" s="177"/>
      <c r="P31" s="177"/>
      <c r="Q31" s="177"/>
      <c r="R31" s="32"/>
      <c r="S31" s="32"/>
      <c r="T31" s="68"/>
      <c r="U31" s="32"/>
      <c r="V31" s="36"/>
      <c r="W31" s="32"/>
      <c r="X31" s="32"/>
      <c r="Y31" s="32"/>
      <c r="Z31" s="186" t="s">
        <v>38</v>
      </c>
      <c r="AA31" s="186"/>
      <c r="AB31" s="186"/>
      <c r="AC31" s="186"/>
      <c r="AD31" s="186"/>
      <c r="AE31" s="186"/>
      <c r="AF31" s="186"/>
      <c r="AG31" s="186"/>
      <c r="AH31" s="32"/>
      <c r="AI31" s="32"/>
      <c r="AJ31" s="32"/>
      <c r="AK31" s="32"/>
      <c r="AL31" s="32"/>
      <c r="AM31" s="32"/>
      <c r="AN31" s="32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34"/>
      <c r="K32" s="178"/>
      <c r="L32" s="179"/>
      <c r="M32" s="179"/>
      <c r="N32" s="179"/>
      <c r="O32" s="179"/>
      <c r="P32" s="179"/>
      <c r="Q32" s="179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34"/>
      <c r="E33" s="56"/>
      <c r="F33" s="56"/>
      <c r="G33" s="56"/>
      <c r="H33" s="175" t="s">
        <v>27</v>
      </c>
      <c r="I33" s="175"/>
      <c r="J33" s="175"/>
      <c r="K33" s="175"/>
      <c r="L33" s="175"/>
      <c r="M33" s="175"/>
      <c r="N33" s="175"/>
      <c r="O33" s="175"/>
      <c r="P33" s="175"/>
      <c r="Q33" s="175"/>
      <c r="R33" s="57"/>
      <c r="S33" s="32"/>
      <c r="T33" s="68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80"/>
      <c r="D34" s="40"/>
      <c r="E34" s="40"/>
      <c r="F34" s="40"/>
      <c r="G34" s="193">
        <f ca="1">TODAY()</f>
        <v>45293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41"/>
      <c r="T34" s="64"/>
      <c r="U34" s="40"/>
      <c r="V34" s="40"/>
      <c r="W34" s="40"/>
      <c r="X34" s="40"/>
      <c r="Y34" s="40"/>
      <c r="Z34" s="40"/>
      <c r="AA34" s="40"/>
      <c r="AB34" s="173" t="s">
        <v>28</v>
      </c>
      <c r="AC34" s="173"/>
      <c r="AD34" s="173"/>
      <c r="AE34" s="173"/>
      <c r="AF34" s="173"/>
      <c r="AG34" s="192"/>
      <c r="AH34" s="192"/>
      <c r="AI34" s="192"/>
      <c r="AJ34" s="192"/>
      <c r="AK34" s="192"/>
      <c r="AL34" s="192"/>
      <c r="AM34" s="192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40"/>
      <c r="L35" s="191"/>
      <c r="M35" s="172"/>
      <c r="N35" s="172"/>
      <c r="O35" s="172"/>
      <c r="P35" s="172"/>
      <c r="Q35" s="172"/>
      <c r="R35" s="172"/>
      <c r="S35" s="44"/>
      <c r="T35" s="66"/>
      <c r="U35" s="40"/>
      <c r="V35" s="40"/>
      <c r="W35" s="40"/>
      <c r="X35" s="40"/>
      <c r="Y35" s="40"/>
      <c r="Z35" s="40"/>
      <c r="AA35" s="40"/>
      <c r="AB35" s="42"/>
      <c r="AC35" s="42"/>
      <c r="AD35" s="38"/>
      <c r="AE35" s="38"/>
      <c r="AF35" s="43"/>
      <c r="AG35" s="174"/>
      <c r="AH35" s="174"/>
      <c r="AI35" s="174"/>
      <c r="AJ35" s="174"/>
      <c r="AK35" s="174"/>
      <c r="AL35" s="174"/>
      <c r="AM35" s="174"/>
      <c r="AN35" s="34"/>
    </row>
    <row r="36" spans="1:40" x14ac:dyDescent="0.25">
      <c r="A36" s="3"/>
      <c r="B36" s="38" t="s">
        <v>29</v>
      </c>
      <c r="C36" s="80"/>
      <c r="D36" s="40"/>
      <c r="E36" s="172"/>
      <c r="F36" s="172"/>
      <c r="G36" s="172"/>
      <c r="H36" s="172"/>
      <c r="I36" s="172"/>
      <c r="J36" s="172"/>
      <c r="K36" s="172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174" t="s">
        <v>29</v>
      </c>
      <c r="AC36" s="174"/>
      <c r="AD36" s="174"/>
      <c r="AE36" s="38"/>
      <c r="AF36" s="43"/>
      <c r="AG36" s="187"/>
      <c r="AH36" s="187"/>
      <c r="AI36" s="187"/>
      <c r="AJ36" s="187"/>
      <c r="AK36" s="187"/>
      <c r="AL36" s="187"/>
      <c r="AM36" s="187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2"/>
      <c r="AC37" s="42"/>
      <c r="AD37" s="42"/>
      <c r="AE37" s="42"/>
      <c r="AF37" s="44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 t="s">
        <v>54</v>
      </c>
      <c r="AC38" s="42"/>
      <c r="AD38" s="42"/>
      <c r="AE38" s="42"/>
      <c r="AF38" s="74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7:A10"/>
    <mergeCell ref="B7:C10"/>
    <mergeCell ref="D7:AH7"/>
    <mergeCell ref="D8:D11"/>
    <mergeCell ref="E8:E11"/>
    <mergeCell ref="F8:F11"/>
    <mergeCell ref="G8:G11"/>
    <mergeCell ref="O8:O11"/>
    <mergeCell ref="P8:P11"/>
    <mergeCell ref="M8:M11"/>
    <mergeCell ref="X8:X11"/>
    <mergeCell ref="T8:T11"/>
    <mergeCell ref="AA8:AA11"/>
    <mergeCell ref="Q8:Q11"/>
    <mergeCell ref="R8:R11"/>
    <mergeCell ref="S8:S11"/>
    <mergeCell ref="AJ5:AN5"/>
    <mergeCell ref="A4:B4"/>
    <mergeCell ref="F4:Z4"/>
    <mergeCell ref="AH4:AI4"/>
    <mergeCell ref="AJ4:AN4"/>
    <mergeCell ref="C4:E4"/>
    <mergeCell ref="A5:B5"/>
    <mergeCell ref="AH5:AI5"/>
    <mergeCell ref="AI7:AN7"/>
    <mergeCell ref="L35:R35"/>
    <mergeCell ref="AG34:AM34"/>
    <mergeCell ref="G34:R34"/>
    <mergeCell ref="Z8:Z11"/>
    <mergeCell ref="AM8:AM12"/>
    <mergeCell ref="AB8:AB11"/>
    <mergeCell ref="AC8:AC11"/>
    <mergeCell ref="AD8:AD11"/>
    <mergeCell ref="AE8:AE11"/>
    <mergeCell ref="AF8:AF11"/>
    <mergeCell ref="AG8:AG11"/>
    <mergeCell ref="U8:U11"/>
    <mergeCell ref="H8:H11"/>
    <mergeCell ref="I8:I11"/>
    <mergeCell ref="J8:J11"/>
    <mergeCell ref="N8:N11"/>
    <mergeCell ref="V8:V11"/>
    <mergeCell ref="W8:W11"/>
    <mergeCell ref="Y8:Y11"/>
    <mergeCell ref="AG36:AM36"/>
    <mergeCell ref="AG35:AM35"/>
    <mergeCell ref="E36:K36"/>
    <mergeCell ref="AB34:AF34"/>
    <mergeCell ref="AB36:AD36"/>
    <mergeCell ref="H33:Q33"/>
    <mergeCell ref="AN8:AN12"/>
    <mergeCell ref="K31:Q31"/>
    <mergeCell ref="K32:Q32"/>
    <mergeCell ref="AH8:AH11"/>
    <mergeCell ref="AI8:AI12"/>
    <mergeCell ref="AJ8:AJ12"/>
    <mergeCell ref="AK8:AK12"/>
    <mergeCell ref="AL8:AL12"/>
    <mergeCell ref="B29:AE29"/>
    <mergeCell ref="Z31:AG31"/>
    <mergeCell ref="K8:K11"/>
    <mergeCell ref="L8:L11"/>
  </mergeCells>
  <phoneticPr fontId="15" type="noConversion"/>
  <conditionalFormatting sqref="D13 I14:I26 I13:J13 F27:G27 F13:H26 E13:E27">
    <cfRule type="cellIs" dxfId="857" priority="118" stopIfTrue="1" operator="equal">
      <formula>"T"</formula>
    </cfRule>
    <cfRule type="cellIs" dxfId="856" priority="119" stopIfTrue="1" operator="equal">
      <formula>"R"</formula>
    </cfRule>
    <cfRule type="cellIs" dxfId="855" priority="120" stopIfTrue="1" operator="equal">
      <formula>"İ"</formula>
    </cfRule>
  </conditionalFormatting>
  <conditionalFormatting sqref="K13">
    <cfRule type="cellIs" dxfId="854" priority="112" stopIfTrue="1" operator="equal">
      <formula>"T"</formula>
    </cfRule>
    <cfRule type="cellIs" dxfId="853" priority="113" stopIfTrue="1" operator="equal">
      <formula>"R"</formula>
    </cfRule>
    <cfRule type="cellIs" dxfId="852" priority="114" stopIfTrue="1" operator="equal">
      <formula>"İ"</formula>
    </cfRule>
  </conditionalFormatting>
  <conditionalFormatting sqref="O13:R13">
    <cfRule type="cellIs" dxfId="851" priority="97" stopIfTrue="1" operator="equal">
      <formula>"T"</formula>
    </cfRule>
    <cfRule type="cellIs" dxfId="850" priority="98" stopIfTrue="1" operator="equal">
      <formula>"R"</formula>
    </cfRule>
    <cfRule type="cellIs" dxfId="849" priority="99" stopIfTrue="1" operator="equal">
      <formula>"İ"</formula>
    </cfRule>
  </conditionalFormatting>
  <conditionalFormatting sqref="K14:K20 K22:K27">
    <cfRule type="cellIs" dxfId="848" priority="73" stopIfTrue="1" operator="equal">
      <formula>"T"</formula>
    </cfRule>
    <cfRule type="cellIs" dxfId="847" priority="74" stopIfTrue="1" operator="equal">
      <formula>"R"</formula>
    </cfRule>
    <cfRule type="cellIs" dxfId="846" priority="75" stopIfTrue="1" operator="equal">
      <formula>"İ"</formula>
    </cfRule>
  </conditionalFormatting>
  <conditionalFormatting sqref="J14:J20 J22:J27 J21:K21 O21:R21 H27:I27 D14:F27">
    <cfRule type="cellIs" dxfId="845" priority="76" stopIfTrue="1" operator="equal">
      <formula>"T"</formula>
    </cfRule>
    <cfRule type="cellIs" dxfId="844" priority="77" stopIfTrue="1" operator="equal">
      <formula>"R"</formula>
    </cfRule>
    <cfRule type="cellIs" dxfId="843" priority="78" stopIfTrue="1" operator="equal">
      <formula>"İ"</formula>
    </cfRule>
  </conditionalFormatting>
  <conditionalFormatting sqref="O14:R20 O22:R27">
    <cfRule type="cellIs" dxfId="842" priority="67" stopIfTrue="1" operator="equal">
      <formula>"T"</formula>
    </cfRule>
    <cfRule type="cellIs" dxfId="841" priority="68" stopIfTrue="1" operator="equal">
      <formula>"R"</formula>
    </cfRule>
    <cfRule type="cellIs" dxfId="840" priority="69" stopIfTrue="1" operator="equal">
      <formula>"İ"</formula>
    </cfRule>
  </conditionalFormatting>
  <conditionalFormatting sqref="U13:U27">
    <cfRule type="cellIs" dxfId="839" priority="46" stopIfTrue="1" operator="equal">
      <formula>"T"</formula>
    </cfRule>
    <cfRule type="cellIs" dxfId="838" priority="47" stopIfTrue="1" operator="equal">
      <formula>"R"</formula>
    </cfRule>
    <cfRule type="cellIs" dxfId="837" priority="48" stopIfTrue="1" operator="equal">
      <formula>"İ"</formula>
    </cfRule>
  </conditionalFormatting>
  <conditionalFormatting sqref="L13:N27 S13:U27">
    <cfRule type="cellIs" dxfId="836" priority="40" stopIfTrue="1" operator="equal">
      <formula>"T"</formula>
    </cfRule>
    <cfRule type="cellIs" dxfId="835" priority="41" stopIfTrue="1" operator="equal">
      <formula>"R"</formula>
    </cfRule>
    <cfRule type="cellIs" dxfId="834" priority="42" stopIfTrue="1" operator="equal">
      <formula>"İ"</formula>
    </cfRule>
  </conditionalFormatting>
  <conditionalFormatting sqref="L14:M27">
    <cfRule type="cellIs" dxfId="833" priority="37" stopIfTrue="1" operator="equal">
      <formula>"T"</formula>
    </cfRule>
    <cfRule type="cellIs" dxfId="832" priority="38" stopIfTrue="1" operator="equal">
      <formula>"R"</formula>
    </cfRule>
    <cfRule type="cellIs" dxfId="831" priority="39" stopIfTrue="1" operator="equal">
      <formula>"İ"</formula>
    </cfRule>
  </conditionalFormatting>
  <conditionalFormatting sqref="S14:U27">
    <cfRule type="cellIs" dxfId="830" priority="34" stopIfTrue="1" operator="equal">
      <formula>"T"</formula>
    </cfRule>
    <cfRule type="cellIs" dxfId="829" priority="35" stopIfTrue="1" operator="equal">
      <formula>"R"</formula>
    </cfRule>
    <cfRule type="cellIs" dxfId="828" priority="36" stopIfTrue="1" operator="equal">
      <formula>"İ"</formula>
    </cfRule>
  </conditionalFormatting>
  <conditionalFormatting sqref="AB13:AB27">
    <cfRule type="cellIs" dxfId="827" priority="31" stopIfTrue="1" operator="equal">
      <formula>"T"</formula>
    </cfRule>
    <cfRule type="cellIs" dxfId="826" priority="32" stopIfTrue="1" operator="equal">
      <formula>"R"</formula>
    </cfRule>
    <cfRule type="cellIs" dxfId="825" priority="33" stopIfTrue="1" operator="equal">
      <formula>"İ"</formula>
    </cfRule>
  </conditionalFormatting>
  <conditionalFormatting sqref="Z13:AB27">
    <cfRule type="cellIs" dxfId="824" priority="28" stopIfTrue="1" operator="equal">
      <formula>"T"</formula>
    </cfRule>
    <cfRule type="cellIs" dxfId="823" priority="29" stopIfTrue="1" operator="equal">
      <formula>"R"</formula>
    </cfRule>
    <cfRule type="cellIs" dxfId="822" priority="30" stopIfTrue="1" operator="equal">
      <formula>"İ"</formula>
    </cfRule>
  </conditionalFormatting>
  <conditionalFormatting sqref="Z14:AA27">
    <cfRule type="cellIs" dxfId="821" priority="25" stopIfTrue="1" operator="equal">
      <formula>"T"</formula>
    </cfRule>
    <cfRule type="cellIs" dxfId="820" priority="26" stopIfTrue="1" operator="equal">
      <formula>"R"</formula>
    </cfRule>
    <cfRule type="cellIs" dxfId="819" priority="27" stopIfTrue="1" operator="equal">
      <formula>"İ"</formula>
    </cfRule>
  </conditionalFormatting>
  <conditionalFormatting sqref="AG13:AH27">
    <cfRule type="cellIs" dxfId="818" priority="22" stopIfTrue="1" operator="equal">
      <formula>"T"</formula>
    </cfRule>
    <cfRule type="cellIs" dxfId="817" priority="23" stopIfTrue="1" operator="equal">
      <formula>"R"</formula>
    </cfRule>
    <cfRule type="cellIs" dxfId="816" priority="24" stopIfTrue="1" operator="equal">
      <formula>"İ"</formula>
    </cfRule>
  </conditionalFormatting>
  <conditionalFormatting sqref="AG14:AH27">
    <cfRule type="cellIs" dxfId="815" priority="19" stopIfTrue="1" operator="equal">
      <formula>"T"</formula>
    </cfRule>
    <cfRule type="cellIs" dxfId="814" priority="20" stopIfTrue="1" operator="equal">
      <formula>"R"</formula>
    </cfRule>
    <cfRule type="cellIs" dxfId="813" priority="21" stopIfTrue="1" operator="equal">
      <formula>"İ"</formula>
    </cfRule>
  </conditionalFormatting>
  <conditionalFormatting sqref="V13:Y13">
    <cfRule type="cellIs" dxfId="812" priority="16" stopIfTrue="1" operator="equal">
      <formula>"T"</formula>
    </cfRule>
    <cfRule type="cellIs" dxfId="811" priority="17" stopIfTrue="1" operator="equal">
      <formula>"R"</formula>
    </cfRule>
    <cfRule type="cellIs" dxfId="810" priority="18" stopIfTrue="1" operator="equal">
      <formula>"İ"</formula>
    </cfRule>
  </conditionalFormatting>
  <conditionalFormatting sqref="V21:Y21">
    <cfRule type="cellIs" dxfId="809" priority="13" stopIfTrue="1" operator="equal">
      <formula>"T"</formula>
    </cfRule>
    <cfRule type="cellIs" dxfId="808" priority="14" stopIfTrue="1" operator="equal">
      <formula>"R"</formula>
    </cfRule>
    <cfRule type="cellIs" dxfId="807" priority="15" stopIfTrue="1" operator="equal">
      <formula>"İ"</formula>
    </cfRule>
  </conditionalFormatting>
  <conditionalFormatting sqref="V14:Y20 V22:Y27">
    <cfRule type="cellIs" dxfId="806" priority="10" stopIfTrue="1" operator="equal">
      <formula>"T"</formula>
    </cfRule>
    <cfRule type="cellIs" dxfId="805" priority="11" stopIfTrue="1" operator="equal">
      <formula>"R"</formula>
    </cfRule>
    <cfRule type="cellIs" dxfId="804" priority="12" stopIfTrue="1" operator="equal">
      <formula>"İ"</formula>
    </cfRule>
  </conditionalFormatting>
  <conditionalFormatting sqref="AC13:AF13">
    <cfRule type="cellIs" dxfId="803" priority="7" stopIfTrue="1" operator="equal">
      <formula>"T"</formula>
    </cfRule>
    <cfRule type="cellIs" dxfId="802" priority="8" stopIfTrue="1" operator="equal">
      <formula>"R"</formula>
    </cfRule>
    <cfRule type="cellIs" dxfId="801" priority="9" stopIfTrue="1" operator="equal">
      <formula>"İ"</formula>
    </cfRule>
  </conditionalFormatting>
  <conditionalFormatting sqref="AC21:AF21">
    <cfRule type="cellIs" dxfId="800" priority="4" stopIfTrue="1" operator="equal">
      <formula>"T"</formula>
    </cfRule>
    <cfRule type="cellIs" dxfId="799" priority="5" stopIfTrue="1" operator="equal">
      <formula>"R"</formula>
    </cfRule>
    <cfRule type="cellIs" dxfId="798" priority="6" stopIfTrue="1" operator="equal">
      <formula>"İ"</formula>
    </cfRule>
  </conditionalFormatting>
  <conditionalFormatting sqref="AC14:AF20 AC22:AF27">
    <cfRule type="cellIs" dxfId="797" priority="1" stopIfTrue="1" operator="equal">
      <formula>"T"</formula>
    </cfRule>
    <cfRule type="cellIs" dxfId="796" priority="2" stopIfTrue="1" operator="equal">
      <formula>"R"</formula>
    </cfRule>
    <cfRule type="cellIs" dxfId="795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0:B21 B24:B26 B15:B18">
      <formula1>11</formula1>
      <formula2>11</formula2>
    </dataValidation>
  </dataValidations>
  <pageMargins left="0.39370078740157483" right="0.19685039370078741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C13" sqref="C13:C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4.125" bestFit="1" customWidth="1"/>
    <col min="7" max="28" width="3.125" bestFit="1" customWidth="1"/>
    <col min="29" max="31" width="3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46"/>
      <c r="AH3" s="46"/>
    </row>
    <row r="4" spans="1:39" ht="16.5" thickBot="1" x14ac:dyDescent="0.3">
      <c r="A4" s="196" t="s">
        <v>37</v>
      </c>
      <c r="B4" s="197"/>
      <c r="C4" s="152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2"/>
      <c r="Y4" s="2"/>
      <c r="Z4" s="2"/>
      <c r="AA4" s="3"/>
      <c r="AB4" s="3"/>
      <c r="AC4" s="3"/>
      <c r="AD4" s="3"/>
      <c r="AE4" s="3"/>
      <c r="AF4" s="47"/>
      <c r="AG4" s="199" t="s">
        <v>1</v>
      </c>
      <c r="AH4" s="200"/>
      <c r="AI4" s="201">
        <f>SUM(OCAK!AJ4)</f>
        <v>2024</v>
      </c>
      <c r="AJ4" s="202"/>
      <c r="AK4" s="202"/>
      <c r="AL4" s="202"/>
      <c r="AM4" s="203"/>
    </row>
    <row r="5" spans="1:39" ht="16.5" thickBot="1" x14ac:dyDescent="0.3">
      <c r="A5" s="207" t="s">
        <v>2</v>
      </c>
      <c r="B5" s="208"/>
      <c r="C5" s="15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09" t="s">
        <v>4</v>
      </c>
      <c r="AH5" s="210"/>
      <c r="AI5" s="219" t="s">
        <v>33</v>
      </c>
      <c r="AJ5" s="219"/>
      <c r="AK5" s="219"/>
      <c r="AL5" s="219"/>
      <c r="AM5" s="220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188" t="s">
        <v>7</v>
      </c>
      <c r="AI7" s="189"/>
      <c r="AJ7" s="189"/>
      <c r="AK7" s="189"/>
      <c r="AL7" s="189"/>
      <c r="AM7" s="190"/>
    </row>
    <row r="8" spans="1:39" ht="15.95" customHeight="1" x14ac:dyDescent="0.25">
      <c r="A8" s="212"/>
      <c r="B8" s="214"/>
      <c r="C8" s="214"/>
      <c r="D8" s="180" t="s">
        <v>9</v>
      </c>
      <c r="E8" s="180" t="s">
        <v>10</v>
      </c>
      <c r="F8" s="180" t="s">
        <v>11</v>
      </c>
      <c r="G8" s="180" t="s">
        <v>12</v>
      </c>
      <c r="H8" s="180" t="s">
        <v>13</v>
      </c>
      <c r="I8" s="180" t="s">
        <v>14</v>
      </c>
      <c r="J8" s="180" t="s">
        <v>8</v>
      </c>
      <c r="K8" s="180" t="s">
        <v>9</v>
      </c>
      <c r="L8" s="180" t="s">
        <v>10</v>
      </c>
      <c r="M8" s="180" t="s">
        <v>11</v>
      </c>
      <c r="N8" s="180" t="s">
        <v>12</v>
      </c>
      <c r="O8" s="180" t="s">
        <v>13</v>
      </c>
      <c r="P8" s="180" t="s">
        <v>14</v>
      </c>
      <c r="Q8" s="180" t="s">
        <v>8</v>
      </c>
      <c r="R8" s="180" t="s">
        <v>9</v>
      </c>
      <c r="S8" s="180" t="s">
        <v>10</v>
      </c>
      <c r="T8" s="180" t="s">
        <v>11</v>
      </c>
      <c r="U8" s="180" t="s">
        <v>12</v>
      </c>
      <c r="V8" s="180" t="s">
        <v>13</v>
      </c>
      <c r="W8" s="180" t="s">
        <v>14</v>
      </c>
      <c r="X8" s="180" t="s">
        <v>8</v>
      </c>
      <c r="Y8" s="180" t="s">
        <v>9</v>
      </c>
      <c r="Z8" s="180" t="s">
        <v>10</v>
      </c>
      <c r="AA8" s="180" t="s">
        <v>11</v>
      </c>
      <c r="AB8" s="180" t="s">
        <v>12</v>
      </c>
      <c r="AC8" s="180" t="s">
        <v>13</v>
      </c>
      <c r="AD8" s="180" t="s">
        <v>14</v>
      </c>
      <c r="AE8" s="180" t="s">
        <v>8</v>
      </c>
      <c r="AF8" s="180" t="s">
        <v>9</v>
      </c>
      <c r="AG8" s="180" t="s">
        <v>10</v>
      </c>
      <c r="AH8" s="183" t="s">
        <v>31</v>
      </c>
      <c r="AI8" s="184" t="s">
        <v>15</v>
      </c>
      <c r="AJ8" s="184" t="s">
        <v>16</v>
      </c>
      <c r="AK8" s="184" t="s">
        <v>17</v>
      </c>
      <c r="AL8" s="184" t="s">
        <v>18</v>
      </c>
      <c r="AM8" s="176" t="s">
        <v>7</v>
      </c>
    </row>
    <row r="9" spans="1:39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4"/>
      <c r="AI9" s="184"/>
      <c r="AJ9" s="184"/>
      <c r="AK9" s="184"/>
      <c r="AL9" s="184"/>
      <c r="AM9" s="176"/>
    </row>
    <row r="10" spans="1:39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4"/>
      <c r="AI10" s="184"/>
      <c r="AJ10" s="184"/>
      <c r="AK10" s="184"/>
      <c r="AL10" s="184"/>
      <c r="AM10" s="176"/>
    </row>
    <row r="11" spans="1:39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4"/>
      <c r="AI11" s="184"/>
      <c r="AJ11" s="184"/>
      <c r="AK11" s="184"/>
      <c r="AL11" s="184"/>
      <c r="AM11" s="176"/>
    </row>
    <row r="12" spans="1:39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1</v>
      </c>
      <c r="U12" s="96">
        <v>2</v>
      </c>
      <c r="V12" s="96">
        <v>3</v>
      </c>
      <c r="W12" s="96">
        <v>4</v>
      </c>
      <c r="X12" s="96">
        <v>5</v>
      </c>
      <c r="Y12" s="96">
        <v>6</v>
      </c>
      <c r="Z12" s="96">
        <v>7</v>
      </c>
      <c r="AA12" s="96">
        <v>8</v>
      </c>
      <c r="AB12" s="96">
        <v>9</v>
      </c>
      <c r="AC12" s="96">
        <v>10</v>
      </c>
      <c r="AD12" s="96">
        <v>11</v>
      </c>
      <c r="AE12" s="96">
        <v>12</v>
      </c>
      <c r="AF12" s="96">
        <v>13</v>
      </c>
      <c r="AG12" s="12">
        <v>14</v>
      </c>
      <c r="AH12" s="184"/>
      <c r="AI12" s="184"/>
      <c r="AJ12" s="184"/>
      <c r="AK12" s="184"/>
      <c r="AL12" s="184"/>
      <c r="AM12" s="176"/>
    </row>
    <row r="13" spans="1:39" x14ac:dyDescent="0.25">
      <c r="A13" s="13">
        <v>1</v>
      </c>
      <c r="B13" s="130"/>
      <c r="C13" s="157"/>
      <c r="D13" s="14" t="s">
        <v>24</v>
      </c>
      <c r="E13" s="14"/>
      <c r="F13" s="111"/>
      <c r="G13" s="111"/>
      <c r="H13" s="111"/>
      <c r="I13" s="111"/>
      <c r="J13" s="14" t="s">
        <v>24</v>
      </c>
      <c r="K13" s="14" t="s">
        <v>24</v>
      </c>
      <c r="L13" s="111"/>
      <c r="M13" s="111"/>
      <c r="N13" s="111"/>
      <c r="O13" s="111"/>
      <c r="P13" s="111"/>
      <c r="Q13" s="14" t="s">
        <v>24</v>
      </c>
      <c r="R13" s="14" t="s">
        <v>24</v>
      </c>
      <c r="S13" s="111"/>
      <c r="T13" s="111"/>
      <c r="U13" s="111"/>
      <c r="V13" s="111"/>
      <c r="W13" s="111"/>
      <c r="X13" s="14" t="s">
        <v>24</v>
      </c>
      <c r="Y13" s="14" t="s">
        <v>24</v>
      </c>
      <c r="Z13" s="111"/>
      <c r="AA13" s="111"/>
      <c r="AB13" s="111"/>
      <c r="AC13" s="111"/>
      <c r="AD13" s="111"/>
      <c r="AE13" s="14" t="s">
        <v>24</v>
      </c>
      <c r="AF13" s="14" t="s">
        <v>24</v>
      </c>
      <c r="AG13" s="51"/>
      <c r="AH13" s="16">
        <f>COUNTIF(D13:AG13,"X")</f>
        <v>0</v>
      </c>
      <c r="AI13" s="17">
        <f t="shared" ref="AI13:AI27" si="0">COUNTIF(D13:AG13,"T")</f>
        <v>9</v>
      </c>
      <c r="AJ13" s="17">
        <f t="shared" ref="AJ13:AJ27" si="1">COUNTIF(D13:AG13,"İ")</f>
        <v>0</v>
      </c>
      <c r="AK13" s="17">
        <f t="shared" ref="AK13:AK27" si="2">COUNTIF(D13:AG13,"R")</f>
        <v>0</v>
      </c>
      <c r="AL13" s="17">
        <f t="shared" ref="AL13:AL27" si="3">COUNTIF(D13:AG13,"G")</f>
        <v>0</v>
      </c>
      <c r="AM13" s="18">
        <f t="shared" ref="AM13:AM27" si="4">SUM(AH13:AL13)</f>
        <v>9</v>
      </c>
    </row>
    <row r="14" spans="1:39" x14ac:dyDescent="0.25">
      <c r="A14" s="19">
        <v>2</v>
      </c>
      <c r="B14" s="132"/>
      <c r="C14" s="158"/>
      <c r="D14" s="20" t="s">
        <v>24</v>
      </c>
      <c r="E14" s="20"/>
      <c r="F14" s="114"/>
      <c r="G14" s="114"/>
      <c r="H14" s="114"/>
      <c r="I14" s="114"/>
      <c r="J14" s="20" t="s">
        <v>24</v>
      </c>
      <c r="K14" s="20" t="s">
        <v>24</v>
      </c>
      <c r="L14" s="114"/>
      <c r="M14" s="114"/>
      <c r="N14" s="114"/>
      <c r="O14" s="114"/>
      <c r="P14" s="114"/>
      <c r="Q14" s="20" t="s">
        <v>24</v>
      </c>
      <c r="R14" s="20" t="s">
        <v>24</v>
      </c>
      <c r="S14" s="114"/>
      <c r="T14" s="114"/>
      <c r="U14" s="114"/>
      <c r="V14" s="114"/>
      <c r="W14" s="114"/>
      <c r="X14" s="20" t="s">
        <v>24</v>
      </c>
      <c r="Y14" s="20" t="s">
        <v>24</v>
      </c>
      <c r="Z14" s="114"/>
      <c r="AA14" s="114"/>
      <c r="AB14" s="114"/>
      <c r="AC14" s="114"/>
      <c r="AD14" s="114"/>
      <c r="AE14" s="20" t="s">
        <v>24</v>
      </c>
      <c r="AF14" s="20" t="s">
        <v>24</v>
      </c>
      <c r="AG14" s="51"/>
      <c r="AH14" s="16">
        <f t="shared" ref="AH14:AH27" si="5">COUNTIF(D14:AG14,"X")</f>
        <v>0</v>
      </c>
      <c r="AI14" s="21">
        <f t="shared" si="0"/>
        <v>9</v>
      </c>
      <c r="AJ14" s="21">
        <f t="shared" si="1"/>
        <v>0</v>
      </c>
      <c r="AK14" s="21">
        <f t="shared" si="2"/>
        <v>0</v>
      </c>
      <c r="AL14" s="21">
        <f t="shared" si="3"/>
        <v>0</v>
      </c>
      <c r="AM14" s="22">
        <f t="shared" si="4"/>
        <v>9</v>
      </c>
    </row>
    <row r="15" spans="1:39" x14ac:dyDescent="0.25">
      <c r="A15" s="13">
        <v>3</v>
      </c>
      <c r="B15" s="134"/>
      <c r="C15" s="159"/>
      <c r="D15" s="20" t="s">
        <v>24</v>
      </c>
      <c r="E15" s="20"/>
      <c r="F15" s="114"/>
      <c r="G15" s="114"/>
      <c r="H15" s="114"/>
      <c r="I15" s="114"/>
      <c r="J15" s="20" t="s">
        <v>24</v>
      </c>
      <c r="K15" s="20" t="s">
        <v>24</v>
      </c>
      <c r="L15" s="114"/>
      <c r="M15" s="114"/>
      <c r="N15" s="114"/>
      <c r="O15" s="114"/>
      <c r="P15" s="114"/>
      <c r="Q15" s="20" t="s">
        <v>24</v>
      </c>
      <c r="R15" s="20" t="s">
        <v>24</v>
      </c>
      <c r="S15" s="114"/>
      <c r="T15" s="114"/>
      <c r="U15" s="114"/>
      <c r="V15" s="114"/>
      <c r="W15" s="114"/>
      <c r="X15" s="20" t="s">
        <v>24</v>
      </c>
      <c r="Y15" s="20" t="s">
        <v>24</v>
      </c>
      <c r="Z15" s="114"/>
      <c r="AA15" s="114"/>
      <c r="AB15" s="114"/>
      <c r="AC15" s="114"/>
      <c r="AD15" s="114"/>
      <c r="AE15" s="20" t="s">
        <v>24</v>
      </c>
      <c r="AF15" s="20" t="s">
        <v>24</v>
      </c>
      <c r="AG15" s="51"/>
      <c r="AH15" s="16">
        <f t="shared" si="5"/>
        <v>0</v>
      </c>
      <c r="AI15" s="21">
        <f t="shared" si="0"/>
        <v>9</v>
      </c>
      <c r="AJ15" s="21">
        <f t="shared" si="1"/>
        <v>0</v>
      </c>
      <c r="AK15" s="21">
        <f t="shared" si="2"/>
        <v>0</v>
      </c>
      <c r="AL15" s="21">
        <f t="shared" si="3"/>
        <v>0</v>
      </c>
      <c r="AM15" s="22">
        <f t="shared" si="4"/>
        <v>9</v>
      </c>
    </row>
    <row r="16" spans="1:39" x14ac:dyDescent="0.25">
      <c r="A16" s="19">
        <v>4</v>
      </c>
      <c r="B16" s="134"/>
      <c r="C16" s="159"/>
      <c r="D16" s="20" t="s">
        <v>24</v>
      </c>
      <c r="E16" s="20"/>
      <c r="F16" s="114"/>
      <c r="G16" s="114"/>
      <c r="H16" s="114"/>
      <c r="I16" s="114"/>
      <c r="J16" s="20" t="s">
        <v>24</v>
      </c>
      <c r="K16" s="20" t="s">
        <v>24</v>
      </c>
      <c r="L16" s="114"/>
      <c r="M16" s="114"/>
      <c r="N16" s="114"/>
      <c r="O16" s="114"/>
      <c r="P16" s="114"/>
      <c r="Q16" s="20" t="s">
        <v>24</v>
      </c>
      <c r="R16" s="20" t="s">
        <v>24</v>
      </c>
      <c r="S16" s="114"/>
      <c r="T16" s="114"/>
      <c r="U16" s="114"/>
      <c r="V16" s="114"/>
      <c r="W16" s="114"/>
      <c r="X16" s="20" t="s">
        <v>24</v>
      </c>
      <c r="Y16" s="20" t="s">
        <v>24</v>
      </c>
      <c r="Z16" s="114"/>
      <c r="AA16" s="114"/>
      <c r="AB16" s="114"/>
      <c r="AC16" s="114"/>
      <c r="AD16" s="114"/>
      <c r="AE16" s="20" t="s">
        <v>24</v>
      </c>
      <c r="AF16" s="20" t="s">
        <v>24</v>
      </c>
      <c r="AG16" s="51"/>
      <c r="AH16" s="16">
        <f t="shared" si="5"/>
        <v>0</v>
      </c>
      <c r="AI16" s="21">
        <f t="shared" si="0"/>
        <v>9</v>
      </c>
      <c r="AJ16" s="21">
        <f t="shared" si="1"/>
        <v>0</v>
      </c>
      <c r="AK16" s="21">
        <f t="shared" si="2"/>
        <v>0</v>
      </c>
      <c r="AL16" s="21">
        <f t="shared" si="3"/>
        <v>0</v>
      </c>
      <c r="AM16" s="22">
        <f t="shared" si="4"/>
        <v>9</v>
      </c>
    </row>
    <row r="17" spans="1:39" x14ac:dyDescent="0.25">
      <c r="A17" s="13">
        <v>5</v>
      </c>
      <c r="B17" s="136"/>
      <c r="C17" s="160"/>
      <c r="D17" s="20" t="s">
        <v>24</v>
      </c>
      <c r="E17" s="20"/>
      <c r="F17" s="114"/>
      <c r="G17" s="114"/>
      <c r="H17" s="114"/>
      <c r="I17" s="114"/>
      <c r="J17" s="20" t="s">
        <v>24</v>
      </c>
      <c r="K17" s="20" t="s">
        <v>24</v>
      </c>
      <c r="L17" s="114"/>
      <c r="M17" s="114"/>
      <c r="N17" s="114"/>
      <c r="O17" s="114"/>
      <c r="P17" s="114"/>
      <c r="Q17" s="20" t="s">
        <v>24</v>
      </c>
      <c r="R17" s="20" t="s">
        <v>24</v>
      </c>
      <c r="S17" s="114"/>
      <c r="T17" s="114"/>
      <c r="U17" s="114"/>
      <c r="V17" s="114"/>
      <c r="W17" s="114"/>
      <c r="X17" s="20" t="s">
        <v>24</v>
      </c>
      <c r="Y17" s="20" t="s">
        <v>24</v>
      </c>
      <c r="Z17" s="114"/>
      <c r="AA17" s="114"/>
      <c r="AB17" s="114"/>
      <c r="AC17" s="114"/>
      <c r="AD17" s="114"/>
      <c r="AE17" s="20" t="s">
        <v>24</v>
      </c>
      <c r="AF17" s="20" t="s">
        <v>24</v>
      </c>
      <c r="AG17" s="51"/>
      <c r="AH17" s="16">
        <f t="shared" si="5"/>
        <v>0</v>
      </c>
      <c r="AI17" s="21">
        <f t="shared" si="0"/>
        <v>9</v>
      </c>
      <c r="AJ17" s="21">
        <f t="shared" si="1"/>
        <v>0</v>
      </c>
      <c r="AK17" s="21">
        <f t="shared" si="2"/>
        <v>0</v>
      </c>
      <c r="AL17" s="21">
        <f t="shared" si="3"/>
        <v>0</v>
      </c>
      <c r="AM17" s="22">
        <f t="shared" si="4"/>
        <v>9</v>
      </c>
    </row>
    <row r="18" spans="1:39" x14ac:dyDescent="0.25">
      <c r="A18" s="19">
        <v>6</v>
      </c>
      <c r="B18" s="138"/>
      <c r="C18" s="161"/>
      <c r="D18" s="20" t="s">
        <v>24</v>
      </c>
      <c r="E18" s="20"/>
      <c r="F18" s="114"/>
      <c r="G18" s="114"/>
      <c r="H18" s="114"/>
      <c r="I18" s="114"/>
      <c r="J18" s="20" t="s">
        <v>24</v>
      </c>
      <c r="K18" s="20" t="s">
        <v>24</v>
      </c>
      <c r="L18" s="114"/>
      <c r="M18" s="114"/>
      <c r="N18" s="114"/>
      <c r="O18" s="114"/>
      <c r="P18" s="114"/>
      <c r="Q18" s="20" t="s">
        <v>24</v>
      </c>
      <c r="R18" s="20" t="s">
        <v>24</v>
      </c>
      <c r="S18" s="114"/>
      <c r="T18" s="114"/>
      <c r="U18" s="114"/>
      <c r="V18" s="114"/>
      <c r="W18" s="114"/>
      <c r="X18" s="20" t="s">
        <v>24</v>
      </c>
      <c r="Y18" s="20" t="s">
        <v>24</v>
      </c>
      <c r="Z18" s="114"/>
      <c r="AA18" s="114"/>
      <c r="AB18" s="114"/>
      <c r="AC18" s="114"/>
      <c r="AD18" s="114"/>
      <c r="AE18" s="20" t="s">
        <v>24</v>
      </c>
      <c r="AF18" s="20" t="s">
        <v>24</v>
      </c>
      <c r="AG18" s="51"/>
      <c r="AH18" s="16">
        <f t="shared" si="5"/>
        <v>0</v>
      </c>
      <c r="AI18" s="21">
        <f t="shared" si="0"/>
        <v>9</v>
      </c>
      <c r="AJ18" s="21">
        <f t="shared" si="1"/>
        <v>0</v>
      </c>
      <c r="AK18" s="21">
        <f t="shared" si="2"/>
        <v>0</v>
      </c>
      <c r="AL18" s="21">
        <f t="shared" si="3"/>
        <v>0</v>
      </c>
      <c r="AM18" s="22">
        <f t="shared" si="4"/>
        <v>9</v>
      </c>
    </row>
    <row r="19" spans="1:39" x14ac:dyDescent="0.25">
      <c r="A19" s="13">
        <v>7</v>
      </c>
      <c r="B19" s="138"/>
      <c r="C19" s="161"/>
      <c r="D19" s="20" t="s">
        <v>24</v>
      </c>
      <c r="E19" s="20"/>
      <c r="F19" s="114"/>
      <c r="G19" s="114"/>
      <c r="H19" s="114"/>
      <c r="I19" s="114"/>
      <c r="J19" s="20" t="s">
        <v>24</v>
      </c>
      <c r="K19" s="20" t="s">
        <v>24</v>
      </c>
      <c r="L19" s="114"/>
      <c r="M19" s="114"/>
      <c r="N19" s="114"/>
      <c r="O19" s="114"/>
      <c r="P19" s="114"/>
      <c r="Q19" s="20" t="s">
        <v>24</v>
      </c>
      <c r="R19" s="20" t="s">
        <v>24</v>
      </c>
      <c r="S19" s="114"/>
      <c r="T19" s="114"/>
      <c r="U19" s="114"/>
      <c r="V19" s="114"/>
      <c r="W19" s="114"/>
      <c r="X19" s="20" t="s">
        <v>24</v>
      </c>
      <c r="Y19" s="20" t="s">
        <v>24</v>
      </c>
      <c r="Z19" s="114"/>
      <c r="AA19" s="114"/>
      <c r="AB19" s="114"/>
      <c r="AC19" s="114"/>
      <c r="AD19" s="114"/>
      <c r="AE19" s="20" t="s">
        <v>24</v>
      </c>
      <c r="AF19" s="20" t="s">
        <v>24</v>
      </c>
      <c r="AG19" s="51"/>
      <c r="AH19" s="16">
        <f t="shared" ref="AH19:AH20" si="6">COUNTIF(D19:AG19,"X")</f>
        <v>0</v>
      </c>
      <c r="AI19" s="21">
        <f t="shared" ref="AI19:AI20" si="7">COUNTIF(D19:AG19,"T")</f>
        <v>9</v>
      </c>
      <c r="AJ19" s="21">
        <f t="shared" ref="AJ19:AJ20" si="8">COUNTIF(D19:AG19,"İ")</f>
        <v>0</v>
      </c>
      <c r="AK19" s="21">
        <f t="shared" ref="AK19:AK20" si="9">COUNTIF(D19:AG19,"R")</f>
        <v>0</v>
      </c>
      <c r="AL19" s="21">
        <f t="shared" ref="AL19:AL20" si="10">COUNTIF(D19:AG19,"G")</f>
        <v>0</v>
      </c>
      <c r="AM19" s="22">
        <f t="shared" ref="AM19:AM20" si="11">SUM(AH19:AL19)</f>
        <v>9</v>
      </c>
    </row>
    <row r="20" spans="1:39" x14ac:dyDescent="0.25">
      <c r="A20" s="19">
        <v>8</v>
      </c>
      <c r="B20" s="138"/>
      <c r="C20" s="161"/>
      <c r="D20" s="20" t="s">
        <v>24</v>
      </c>
      <c r="E20" s="20"/>
      <c r="F20" s="114"/>
      <c r="G20" s="114"/>
      <c r="H20" s="114"/>
      <c r="I20" s="114"/>
      <c r="J20" s="20" t="s">
        <v>24</v>
      </c>
      <c r="K20" s="20" t="s">
        <v>24</v>
      </c>
      <c r="L20" s="114"/>
      <c r="M20" s="114"/>
      <c r="N20" s="114"/>
      <c r="O20" s="114"/>
      <c r="P20" s="114"/>
      <c r="Q20" s="20" t="s">
        <v>24</v>
      </c>
      <c r="R20" s="20" t="s">
        <v>24</v>
      </c>
      <c r="S20" s="114"/>
      <c r="T20" s="114"/>
      <c r="U20" s="114"/>
      <c r="V20" s="114"/>
      <c r="W20" s="114"/>
      <c r="X20" s="20" t="s">
        <v>24</v>
      </c>
      <c r="Y20" s="20" t="s">
        <v>24</v>
      </c>
      <c r="Z20" s="114"/>
      <c r="AA20" s="114"/>
      <c r="AB20" s="114"/>
      <c r="AC20" s="114"/>
      <c r="AD20" s="114"/>
      <c r="AE20" s="20" t="s">
        <v>24</v>
      </c>
      <c r="AF20" s="20" t="s">
        <v>24</v>
      </c>
      <c r="AG20" s="51"/>
      <c r="AH20" s="16">
        <f t="shared" si="6"/>
        <v>0</v>
      </c>
      <c r="AI20" s="21">
        <f t="shared" si="7"/>
        <v>9</v>
      </c>
      <c r="AJ20" s="21">
        <f t="shared" si="8"/>
        <v>0</v>
      </c>
      <c r="AK20" s="21">
        <f t="shared" si="9"/>
        <v>0</v>
      </c>
      <c r="AL20" s="21">
        <f t="shared" si="10"/>
        <v>0</v>
      </c>
      <c r="AM20" s="22">
        <f t="shared" si="11"/>
        <v>9</v>
      </c>
    </row>
    <row r="21" spans="1:39" x14ac:dyDescent="0.25">
      <c r="A21" s="13">
        <v>9</v>
      </c>
      <c r="B21" s="134"/>
      <c r="C21" s="159"/>
      <c r="D21" s="20" t="s">
        <v>24</v>
      </c>
      <c r="E21" s="20"/>
      <c r="F21" s="114"/>
      <c r="G21" s="114"/>
      <c r="H21" s="114"/>
      <c r="I21" s="114"/>
      <c r="J21" s="20" t="s">
        <v>24</v>
      </c>
      <c r="K21" s="20" t="s">
        <v>24</v>
      </c>
      <c r="L21" s="114"/>
      <c r="M21" s="114"/>
      <c r="N21" s="114"/>
      <c r="O21" s="114"/>
      <c r="P21" s="114"/>
      <c r="Q21" s="20" t="s">
        <v>24</v>
      </c>
      <c r="R21" s="20" t="s">
        <v>24</v>
      </c>
      <c r="S21" s="114"/>
      <c r="T21" s="114"/>
      <c r="U21" s="114"/>
      <c r="V21" s="114"/>
      <c r="W21" s="114"/>
      <c r="X21" s="20" t="s">
        <v>24</v>
      </c>
      <c r="Y21" s="20" t="s">
        <v>24</v>
      </c>
      <c r="Z21" s="114"/>
      <c r="AA21" s="114"/>
      <c r="AB21" s="114"/>
      <c r="AC21" s="114"/>
      <c r="AD21" s="114"/>
      <c r="AE21" s="20" t="s">
        <v>24</v>
      </c>
      <c r="AF21" s="20" t="s">
        <v>24</v>
      </c>
      <c r="AG21" s="51"/>
      <c r="AH21" s="16">
        <f t="shared" si="5"/>
        <v>0</v>
      </c>
      <c r="AI21" s="21">
        <f t="shared" si="0"/>
        <v>9</v>
      </c>
      <c r="AJ21" s="21">
        <f t="shared" si="1"/>
        <v>0</v>
      </c>
      <c r="AK21" s="21">
        <f t="shared" si="2"/>
        <v>0</v>
      </c>
      <c r="AL21" s="21">
        <f t="shared" si="3"/>
        <v>0</v>
      </c>
      <c r="AM21" s="22">
        <f t="shared" si="4"/>
        <v>9</v>
      </c>
    </row>
    <row r="22" spans="1:39" x14ac:dyDescent="0.25">
      <c r="A22" s="19">
        <v>10</v>
      </c>
      <c r="B22" s="140"/>
      <c r="C22" s="160"/>
      <c r="D22" s="20" t="s">
        <v>24</v>
      </c>
      <c r="E22" s="20"/>
      <c r="F22" s="114"/>
      <c r="G22" s="114"/>
      <c r="H22" s="114"/>
      <c r="I22" s="114"/>
      <c r="J22" s="20" t="s">
        <v>24</v>
      </c>
      <c r="K22" s="20" t="s">
        <v>24</v>
      </c>
      <c r="L22" s="114"/>
      <c r="M22" s="114"/>
      <c r="N22" s="114"/>
      <c r="O22" s="114"/>
      <c r="P22" s="114"/>
      <c r="Q22" s="20" t="s">
        <v>24</v>
      </c>
      <c r="R22" s="20" t="s">
        <v>24</v>
      </c>
      <c r="S22" s="114"/>
      <c r="T22" s="114"/>
      <c r="U22" s="114"/>
      <c r="V22" s="114"/>
      <c r="W22" s="114"/>
      <c r="X22" s="20" t="s">
        <v>24</v>
      </c>
      <c r="Y22" s="20" t="s">
        <v>24</v>
      </c>
      <c r="Z22" s="114"/>
      <c r="AA22" s="114"/>
      <c r="AB22" s="114"/>
      <c r="AC22" s="114"/>
      <c r="AD22" s="114"/>
      <c r="AE22" s="20" t="s">
        <v>24</v>
      </c>
      <c r="AF22" s="20" t="s">
        <v>24</v>
      </c>
      <c r="AG22" s="51"/>
      <c r="AH22" s="16">
        <f t="shared" si="5"/>
        <v>0</v>
      </c>
      <c r="AI22" s="21">
        <f t="shared" si="0"/>
        <v>9</v>
      </c>
      <c r="AJ22" s="21">
        <f t="shared" si="1"/>
        <v>0</v>
      </c>
      <c r="AK22" s="21">
        <f t="shared" si="2"/>
        <v>0</v>
      </c>
      <c r="AL22" s="21">
        <f t="shared" si="3"/>
        <v>0</v>
      </c>
      <c r="AM22" s="22">
        <f t="shared" si="4"/>
        <v>9</v>
      </c>
    </row>
    <row r="23" spans="1:39" x14ac:dyDescent="0.25">
      <c r="A23" s="13">
        <v>11</v>
      </c>
      <c r="B23" s="141"/>
      <c r="C23" s="162"/>
      <c r="D23" s="20" t="s">
        <v>24</v>
      </c>
      <c r="E23" s="20"/>
      <c r="F23" s="114"/>
      <c r="G23" s="114"/>
      <c r="H23" s="114"/>
      <c r="I23" s="114"/>
      <c r="J23" s="20" t="s">
        <v>24</v>
      </c>
      <c r="K23" s="20" t="s">
        <v>24</v>
      </c>
      <c r="L23" s="114"/>
      <c r="M23" s="114"/>
      <c r="N23" s="114"/>
      <c r="O23" s="114"/>
      <c r="P23" s="114"/>
      <c r="Q23" s="20" t="s">
        <v>24</v>
      </c>
      <c r="R23" s="20" t="s">
        <v>24</v>
      </c>
      <c r="S23" s="114"/>
      <c r="T23" s="114"/>
      <c r="U23" s="114"/>
      <c r="V23" s="114"/>
      <c r="W23" s="114"/>
      <c r="X23" s="20" t="s">
        <v>24</v>
      </c>
      <c r="Y23" s="20" t="s">
        <v>24</v>
      </c>
      <c r="Z23" s="114"/>
      <c r="AA23" s="114"/>
      <c r="AB23" s="114"/>
      <c r="AC23" s="114"/>
      <c r="AD23" s="114"/>
      <c r="AE23" s="20" t="s">
        <v>24</v>
      </c>
      <c r="AF23" s="20" t="s">
        <v>24</v>
      </c>
      <c r="AG23" s="51"/>
      <c r="AH23" s="16">
        <f t="shared" si="5"/>
        <v>0</v>
      </c>
      <c r="AI23" s="21">
        <f t="shared" si="0"/>
        <v>9</v>
      </c>
      <c r="AJ23" s="21">
        <f t="shared" si="1"/>
        <v>0</v>
      </c>
      <c r="AK23" s="21">
        <f t="shared" si="2"/>
        <v>0</v>
      </c>
      <c r="AL23" s="21">
        <f t="shared" si="3"/>
        <v>0</v>
      </c>
      <c r="AM23" s="22">
        <f t="shared" si="4"/>
        <v>9</v>
      </c>
    </row>
    <row r="24" spans="1:39" x14ac:dyDescent="0.25">
      <c r="A24" s="19">
        <v>12</v>
      </c>
      <c r="B24" s="134"/>
      <c r="C24" s="159"/>
      <c r="D24" s="20" t="s">
        <v>24</v>
      </c>
      <c r="E24" s="20"/>
      <c r="F24" s="114"/>
      <c r="G24" s="114"/>
      <c r="H24" s="114"/>
      <c r="I24" s="114"/>
      <c r="J24" s="20" t="s">
        <v>24</v>
      </c>
      <c r="K24" s="20" t="s">
        <v>24</v>
      </c>
      <c r="L24" s="114"/>
      <c r="M24" s="114"/>
      <c r="N24" s="114"/>
      <c r="O24" s="114"/>
      <c r="P24" s="114"/>
      <c r="Q24" s="20" t="s">
        <v>24</v>
      </c>
      <c r="R24" s="20" t="s">
        <v>24</v>
      </c>
      <c r="S24" s="114"/>
      <c r="T24" s="114"/>
      <c r="U24" s="114"/>
      <c r="V24" s="114"/>
      <c r="W24" s="114"/>
      <c r="X24" s="20" t="s">
        <v>24</v>
      </c>
      <c r="Y24" s="20" t="s">
        <v>24</v>
      </c>
      <c r="Z24" s="114"/>
      <c r="AA24" s="114"/>
      <c r="AB24" s="114"/>
      <c r="AC24" s="114"/>
      <c r="AD24" s="114"/>
      <c r="AE24" s="20" t="s">
        <v>24</v>
      </c>
      <c r="AF24" s="20" t="s">
        <v>24</v>
      </c>
      <c r="AG24" s="51"/>
      <c r="AH24" s="16">
        <f t="shared" si="5"/>
        <v>0</v>
      </c>
      <c r="AI24" s="21">
        <f t="shared" ref="AI24:AI26" si="12">COUNTIF(D24:AG24,"T")</f>
        <v>9</v>
      </c>
      <c r="AJ24" s="21">
        <f t="shared" ref="AJ24:AJ26" si="13">COUNTIF(D24:AG24,"İ")</f>
        <v>0</v>
      </c>
      <c r="AK24" s="21">
        <f t="shared" ref="AK24:AK26" si="14">COUNTIF(D24:AG24,"R")</f>
        <v>0</v>
      </c>
      <c r="AL24" s="21">
        <f t="shared" ref="AL24:AL26" si="15">COUNTIF(D24:AG24,"G")</f>
        <v>0</v>
      </c>
      <c r="AM24" s="22">
        <f t="shared" ref="AM24:AM26" si="16">SUM(AH24:AL24)</f>
        <v>9</v>
      </c>
    </row>
    <row r="25" spans="1:39" x14ac:dyDescent="0.25">
      <c r="A25" s="13">
        <v>13</v>
      </c>
      <c r="B25" s="134"/>
      <c r="C25" s="159"/>
      <c r="D25" s="20" t="s">
        <v>24</v>
      </c>
      <c r="E25" s="20"/>
      <c r="F25" s="114"/>
      <c r="G25" s="114"/>
      <c r="H25" s="114"/>
      <c r="I25" s="114"/>
      <c r="J25" s="20" t="s">
        <v>24</v>
      </c>
      <c r="K25" s="20" t="s">
        <v>24</v>
      </c>
      <c r="L25" s="114"/>
      <c r="M25" s="114"/>
      <c r="N25" s="114"/>
      <c r="O25" s="114"/>
      <c r="P25" s="114"/>
      <c r="Q25" s="20" t="s">
        <v>24</v>
      </c>
      <c r="R25" s="20" t="s">
        <v>24</v>
      </c>
      <c r="S25" s="114"/>
      <c r="T25" s="114"/>
      <c r="U25" s="114"/>
      <c r="V25" s="114"/>
      <c r="W25" s="114"/>
      <c r="X25" s="20" t="s">
        <v>24</v>
      </c>
      <c r="Y25" s="20" t="s">
        <v>24</v>
      </c>
      <c r="Z25" s="114"/>
      <c r="AA25" s="114"/>
      <c r="AB25" s="114"/>
      <c r="AC25" s="114"/>
      <c r="AD25" s="114"/>
      <c r="AE25" s="20" t="s">
        <v>24</v>
      </c>
      <c r="AF25" s="20" t="s">
        <v>24</v>
      </c>
      <c r="AG25" s="51"/>
      <c r="AH25" s="16">
        <f t="shared" si="5"/>
        <v>0</v>
      </c>
      <c r="AI25" s="21">
        <f t="shared" si="12"/>
        <v>9</v>
      </c>
      <c r="AJ25" s="21">
        <f t="shared" si="13"/>
        <v>0</v>
      </c>
      <c r="AK25" s="21">
        <f t="shared" si="14"/>
        <v>0</v>
      </c>
      <c r="AL25" s="21">
        <f t="shared" si="15"/>
        <v>0</v>
      </c>
      <c r="AM25" s="22">
        <f t="shared" si="16"/>
        <v>9</v>
      </c>
    </row>
    <row r="26" spans="1:39" x14ac:dyDescent="0.25">
      <c r="A26" s="19">
        <v>14</v>
      </c>
      <c r="B26" s="134"/>
      <c r="C26" s="159"/>
      <c r="D26" s="20" t="s">
        <v>24</v>
      </c>
      <c r="E26" s="20"/>
      <c r="F26" s="114"/>
      <c r="G26" s="114"/>
      <c r="H26" s="114"/>
      <c r="I26" s="114"/>
      <c r="J26" s="20" t="s">
        <v>24</v>
      </c>
      <c r="K26" s="20" t="s">
        <v>24</v>
      </c>
      <c r="L26" s="114"/>
      <c r="M26" s="114"/>
      <c r="N26" s="114"/>
      <c r="O26" s="114"/>
      <c r="P26" s="114"/>
      <c r="Q26" s="20" t="s">
        <v>24</v>
      </c>
      <c r="R26" s="20" t="s">
        <v>24</v>
      </c>
      <c r="S26" s="114"/>
      <c r="T26" s="114"/>
      <c r="U26" s="114"/>
      <c r="V26" s="114"/>
      <c r="W26" s="114"/>
      <c r="X26" s="20" t="s">
        <v>24</v>
      </c>
      <c r="Y26" s="20" t="s">
        <v>24</v>
      </c>
      <c r="Z26" s="114"/>
      <c r="AA26" s="114"/>
      <c r="AB26" s="114"/>
      <c r="AC26" s="114"/>
      <c r="AD26" s="114"/>
      <c r="AE26" s="20" t="s">
        <v>24</v>
      </c>
      <c r="AF26" s="20" t="s">
        <v>24</v>
      </c>
      <c r="AG26" s="51"/>
      <c r="AH26" s="16">
        <f t="shared" si="5"/>
        <v>0</v>
      </c>
      <c r="AI26" s="21">
        <f t="shared" si="12"/>
        <v>9</v>
      </c>
      <c r="AJ26" s="21">
        <f t="shared" si="13"/>
        <v>0</v>
      </c>
      <c r="AK26" s="21">
        <f t="shared" si="14"/>
        <v>0</v>
      </c>
      <c r="AL26" s="21">
        <f t="shared" si="15"/>
        <v>0</v>
      </c>
      <c r="AM26" s="22">
        <f t="shared" si="16"/>
        <v>9</v>
      </c>
    </row>
    <row r="27" spans="1:39" ht="16.5" thickBot="1" x14ac:dyDescent="0.3">
      <c r="A27" s="13">
        <v>15</v>
      </c>
      <c r="B27" s="143"/>
      <c r="C27" s="163"/>
      <c r="D27" s="124" t="s">
        <v>24</v>
      </c>
      <c r="E27" s="124"/>
      <c r="F27" s="89"/>
      <c r="G27" s="89"/>
      <c r="H27" s="89"/>
      <c r="I27" s="89"/>
      <c r="J27" s="124" t="s">
        <v>24</v>
      </c>
      <c r="K27" s="124" t="s">
        <v>24</v>
      </c>
      <c r="L27" s="89"/>
      <c r="M27" s="89"/>
      <c r="N27" s="89"/>
      <c r="O27" s="89"/>
      <c r="P27" s="89"/>
      <c r="Q27" s="124" t="s">
        <v>24</v>
      </c>
      <c r="R27" s="124" t="s">
        <v>24</v>
      </c>
      <c r="S27" s="89"/>
      <c r="T27" s="89"/>
      <c r="U27" s="89"/>
      <c r="V27" s="89"/>
      <c r="W27" s="89"/>
      <c r="X27" s="124" t="s">
        <v>24</v>
      </c>
      <c r="Y27" s="124" t="s">
        <v>24</v>
      </c>
      <c r="Z27" s="89"/>
      <c r="AA27" s="89"/>
      <c r="AB27" s="89"/>
      <c r="AC27" s="89"/>
      <c r="AD27" s="89"/>
      <c r="AE27" s="124" t="s">
        <v>24</v>
      </c>
      <c r="AF27" s="124" t="s">
        <v>24</v>
      </c>
      <c r="AG27" s="51"/>
      <c r="AH27" s="79">
        <f t="shared" si="5"/>
        <v>0</v>
      </c>
      <c r="AI27" s="24">
        <f t="shared" si="0"/>
        <v>9</v>
      </c>
      <c r="AJ27" s="24">
        <f t="shared" si="1"/>
        <v>0</v>
      </c>
      <c r="AK27" s="24">
        <f t="shared" si="2"/>
        <v>0</v>
      </c>
      <c r="AL27" s="24">
        <f t="shared" si="3"/>
        <v>0</v>
      </c>
      <c r="AM27" s="25">
        <f t="shared" si="4"/>
        <v>9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185" t="str">
        <f>CONCATENATE("Yukarıda isimleri yazılı bulunan Sürekli işçi/işçiler ",AI4," Yılı ",AI5," döneminde puantajda belirtilen günlerde çalıştırılmıştır.")</f>
        <v>Yukarıda isimleri yazılı bulunan Sürekli işçi/işçiler 2024 Yılı 15 Eylül - 14 Ekim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31"/>
      <c r="AD29" s="31"/>
      <c r="AE29" s="31"/>
      <c r="AF29" s="31"/>
      <c r="AG29" s="31"/>
      <c r="AH29" s="31"/>
      <c r="AI29" s="61"/>
      <c r="AJ29" s="61"/>
      <c r="AK29" s="61"/>
      <c r="AL29" s="61"/>
      <c r="AM29" s="61"/>
    </row>
    <row r="30" spans="1:39" x14ac:dyDescent="0.25">
      <c r="A30" s="3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8"/>
      <c r="AE30" s="68"/>
      <c r="AF30" s="61"/>
      <c r="AG30" s="61"/>
      <c r="AH30" s="61"/>
      <c r="AI30" s="61"/>
      <c r="AJ30" s="61"/>
      <c r="AK30" s="61"/>
      <c r="AL30" s="61"/>
      <c r="AM30" s="61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61"/>
      <c r="I31" s="61"/>
      <c r="J31" s="177"/>
      <c r="K31" s="177"/>
      <c r="L31" s="177"/>
      <c r="M31" s="177"/>
      <c r="N31" s="177"/>
      <c r="O31" s="177"/>
      <c r="P31" s="177"/>
      <c r="Q31" s="61"/>
      <c r="R31" s="61"/>
      <c r="S31" s="36"/>
      <c r="T31" s="61"/>
      <c r="U31" s="61"/>
      <c r="V31" s="61"/>
      <c r="W31" s="186" t="s">
        <v>47</v>
      </c>
      <c r="X31" s="186"/>
      <c r="Y31" s="186"/>
      <c r="Z31" s="186"/>
      <c r="AA31" s="186"/>
      <c r="AB31" s="186"/>
      <c r="AC31" s="186"/>
      <c r="AD31" s="186"/>
      <c r="AE31" s="186"/>
      <c r="AF31" s="186"/>
      <c r="AG31" s="61"/>
      <c r="AH31" s="61"/>
      <c r="AI31" s="61"/>
      <c r="AJ31" s="61"/>
      <c r="AK31" s="61"/>
      <c r="AL31" s="61"/>
      <c r="AM31" s="61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40</v>
      </c>
      <c r="L33" s="175"/>
      <c r="M33" s="175"/>
      <c r="N33" s="175"/>
      <c r="O33" s="175"/>
      <c r="P33" s="175"/>
      <c r="Q33" s="17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40"/>
      <c r="S34" s="40"/>
      <c r="T34" s="40"/>
      <c r="U34" s="40"/>
      <c r="V34" s="40"/>
      <c r="W34" s="40"/>
      <c r="X34" s="40"/>
      <c r="Y34" s="173" t="s">
        <v>28</v>
      </c>
      <c r="Z34" s="173"/>
      <c r="AA34" s="173"/>
      <c r="AB34" s="173"/>
      <c r="AC34" s="173"/>
      <c r="AD34" s="67"/>
      <c r="AE34" s="67"/>
      <c r="AF34" s="192"/>
      <c r="AG34" s="192"/>
      <c r="AH34" s="192"/>
      <c r="AI34" s="192"/>
      <c r="AJ34" s="192"/>
      <c r="AK34" s="192"/>
      <c r="AL34" s="192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43"/>
      <c r="AE35" s="43"/>
      <c r="AF35" s="174"/>
      <c r="AG35" s="174"/>
      <c r="AH35" s="174"/>
      <c r="AI35" s="174"/>
      <c r="AJ35" s="174"/>
      <c r="AK35" s="174"/>
      <c r="AL35" s="174"/>
      <c r="AM35" s="34"/>
    </row>
    <row r="36" spans="1:39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74" t="s">
        <v>29</v>
      </c>
      <c r="Z36" s="174"/>
      <c r="AA36" s="174"/>
      <c r="AB36" s="38"/>
      <c r="AC36" s="43"/>
      <c r="AD36" s="43"/>
      <c r="AE36" s="43"/>
      <c r="AF36" s="187"/>
      <c r="AG36" s="187"/>
      <c r="AH36" s="187"/>
      <c r="AI36" s="187"/>
      <c r="AJ36" s="187"/>
      <c r="AK36" s="187"/>
      <c r="AL36" s="187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60"/>
      <c r="AD37" s="66"/>
      <c r="AE37" s="66"/>
      <c r="AF37" s="60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4"/>
      <c r="AD38" s="66"/>
      <c r="AE38" s="66"/>
      <c r="AF38" s="60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D36:J36"/>
    <mergeCell ref="Y36:AA36"/>
    <mergeCell ref="AF36:AL36"/>
    <mergeCell ref="B29:AB29"/>
    <mergeCell ref="J31:P31"/>
    <mergeCell ref="W31:AF31"/>
    <mergeCell ref="J32:P32"/>
    <mergeCell ref="D33:J33"/>
    <mergeCell ref="K33:Q33"/>
    <mergeCell ref="K34:Q34"/>
    <mergeCell ref="Y34:AC34"/>
    <mergeCell ref="AF34:AL34"/>
    <mergeCell ref="K35:Q35"/>
    <mergeCell ref="AF35:AL35"/>
  </mergeCells>
  <phoneticPr fontId="15" type="noConversion"/>
  <conditionalFormatting sqref="F13:F27">
    <cfRule type="cellIs" dxfId="224" priority="169" stopIfTrue="1" operator="equal">
      <formula>"T"</formula>
    </cfRule>
    <cfRule type="cellIs" dxfId="223" priority="170" stopIfTrue="1" operator="equal">
      <formula>"R"</formula>
    </cfRule>
    <cfRule type="cellIs" dxfId="222" priority="171" stopIfTrue="1" operator="equal">
      <formula>"İ"</formula>
    </cfRule>
  </conditionalFormatting>
  <conditionalFormatting sqref="G13:I13 O14:O27 V14:V27 AC14:AC27 G14:H27 O13:P13 V13:W13 AC13:AD13">
    <cfRule type="cellIs" dxfId="221" priority="121" stopIfTrue="1" operator="equal">
      <formula>"T"</formula>
    </cfRule>
    <cfRule type="cellIs" dxfId="220" priority="122" stopIfTrue="1" operator="equal">
      <formula>"R"</formula>
    </cfRule>
    <cfRule type="cellIs" dxfId="219" priority="123" stopIfTrue="1" operator="equal">
      <formula>"İ"</formula>
    </cfRule>
  </conditionalFormatting>
  <conditionalFormatting sqref="I18:I20 P18:P20 W18:W20 W16 AD18:AD20">
    <cfRule type="cellIs" dxfId="218" priority="97" stopIfTrue="1" operator="equal">
      <formula>"T"</formula>
    </cfRule>
    <cfRule type="cellIs" dxfId="217" priority="98" stopIfTrue="1" operator="equal">
      <formula>"R"</formula>
    </cfRule>
    <cfRule type="cellIs" dxfId="216" priority="99" stopIfTrue="1" operator="equal">
      <formula>"İ"</formula>
    </cfRule>
  </conditionalFormatting>
  <conditionalFormatting sqref="AD14:AD17 AD21:AD27">
    <cfRule type="cellIs" dxfId="215" priority="76" stopIfTrue="1" operator="equal">
      <formula>"T"</formula>
    </cfRule>
    <cfRule type="cellIs" dxfId="214" priority="77" stopIfTrue="1" operator="equal">
      <formula>"R"</formula>
    </cfRule>
    <cfRule type="cellIs" dxfId="213" priority="78" stopIfTrue="1" operator="equal">
      <formula>"İ"</formula>
    </cfRule>
  </conditionalFormatting>
  <conditionalFormatting sqref="T13:T27">
    <cfRule type="cellIs" dxfId="212" priority="58" stopIfTrue="1" operator="equal">
      <formula>"T"</formula>
    </cfRule>
    <cfRule type="cellIs" dxfId="211" priority="59" stopIfTrue="1" operator="equal">
      <formula>"R"</formula>
    </cfRule>
    <cfRule type="cellIs" dxfId="210" priority="60" stopIfTrue="1" operator="equal">
      <formula>"İ"</formula>
    </cfRule>
  </conditionalFormatting>
  <conditionalFormatting sqref="I14:I17 I21:I27">
    <cfRule type="cellIs" dxfId="209" priority="88" stopIfTrue="1" operator="equal">
      <formula>"T"</formula>
    </cfRule>
    <cfRule type="cellIs" dxfId="208" priority="89" stopIfTrue="1" operator="equal">
      <formula>"R"</formula>
    </cfRule>
    <cfRule type="cellIs" dxfId="207" priority="90" stopIfTrue="1" operator="equal">
      <formula>"İ"</formula>
    </cfRule>
  </conditionalFormatting>
  <conditionalFormatting sqref="W14:W15 W21:W27 W17">
    <cfRule type="cellIs" dxfId="206" priority="79" stopIfTrue="1" operator="equal">
      <formula>"T"</formula>
    </cfRule>
    <cfRule type="cellIs" dxfId="205" priority="80" stopIfTrue="1" operator="equal">
      <formula>"R"</formula>
    </cfRule>
    <cfRule type="cellIs" dxfId="204" priority="81" stopIfTrue="1" operator="equal">
      <formula>"İ"</formula>
    </cfRule>
  </conditionalFormatting>
  <conditionalFormatting sqref="P14:P17 P21:P27">
    <cfRule type="cellIs" dxfId="203" priority="73" stopIfTrue="1" operator="equal">
      <formula>"T"</formula>
    </cfRule>
    <cfRule type="cellIs" dxfId="202" priority="74" stopIfTrue="1" operator="equal">
      <formula>"R"</formula>
    </cfRule>
    <cfRule type="cellIs" dxfId="201" priority="75" stopIfTrue="1" operator="equal">
      <formula>"İ"</formula>
    </cfRule>
  </conditionalFormatting>
  <conditionalFormatting sqref="M13:M27">
    <cfRule type="cellIs" dxfId="200" priority="64" stopIfTrue="1" operator="equal">
      <formula>"T"</formula>
    </cfRule>
    <cfRule type="cellIs" dxfId="199" priority="65" stopIfTrue="1" operator="equal">
      <formula>"R"</formula>
    </cfRule>
    <cfRule type="cellIs" dxfId="198" priority="66" stopIfTrue="1" operator="equal">
      <formula>"İ"</formula>
    </cfRule>
  </conditionalFormatting>
  <conditionalFormatting sqref="N13:N27">
    <cfRule type="cellIs" dxfId="197" priority="61" stopIfTrue="1" operator="equal">
      <formula>"T"</formula>
    </cfRule>
    <cfRule type="cellIs" dxfId="196" priority="62" stopIfTrue="1" operator="equal">
      <formula>"R"</formula>
    </cfRule>
    <cfRule type="cellIs" dxfId="195" priority="63" stopIfTrue="1" operator="equal">
      <formula>"İ"</formula>
    </cfRule>
  </conditionalFormatting>
  <conditionalFormatting sqref="U13:U27">
    <cfRule type="cellIs" dxfId="194" priority="55" stopIfTrue="1" operator="equal">
      <formula>"T"</formula>
    </cfRule>
    <cfRule type="cellIs" dxfId="193" priority="56" stopIfTrue="1" operator="equal">
      <formula>"R"</formula>
    </cfRule>
    <cfRule type="cellIs" dxfId="192" priority="57" stopIfTrue="1" operator="equal">
      <formula>"İ"</formula>
    </cfRule>
  </conditionalFormatting>
  <conditionalFormatting sqref="AA13:AA27">
    <cfRule type="cellIs" dxfId="191" priority="52" stopIfTrue="1" operator="equal">
      <formula>"T"</formula>
    </cfRule>
    <cfRule type="cellIs" dxfId="190" priority="53" stopIfTrue="1" operator="equal">
      <formula>"R"</formula>
    </cfRule>
    <cfRule type="cellIs" dxfId="189" priority="54" stopIfTrue="1" operator="equal">
      <formula>"İ"</formula>
    </cfRule>
  </conditionalFormatting>
  <conditionalFormatting sqref="AB13:AB27">
    <cfRule type="cellIs" dxfId="188" priority="49" stopIfTrue="1" operator="equal">
      <formula>"T"</formula>
    </cfRule>
    <cfRule type="cellIs" dxfId="187" priority="50" stopIfTrue="1" operator="equal">
      <formula>"R"</formula>
    </cfRule>
    <cfRule type="cellIs" dxfId="186" priority="51" stopIfTrue="1" operator="equal">
      <formula>"İ"</formula>
    </cfRule>
  </conditionalFormatting>
  <conditionalFormatting sqref="AG13:AG27 Z13:Z27 S13:S27 L13:L27">
    <cfRule type="cellIs" dxfId="185" priority="46" stopIfTrue="1" operator="equal">
      <formula>"T"</formula>
    </cfRule>
    <cfRule type="cellIs" dxfId="184" priority="47" stopIfTrue="1" operator="equal">
      <formula>"R"</formula>
    </cfRule>
    <cfRule type="cellIs" dxfId="183" priority="48" stopIfTrue="1" operator="equal">
      <formula>"İ"</formula>
    </cfRule>
  </conditionalFormatting>
  <conditionalFormatting sqref="D13">
    <cfRule type="cellIs" dxfId="182" priority="43" stopIfTrue="1" operator="equal">
      <formula>"T"</formula>
    </cfRule>
    <cfRule type="cellIs" dxfId="181" priority="44" stopIfTrue="1" operator="equal">
      <formula>"R"</formula>
    </cfRule>
    <cfRule type="cellIs" dxfId="180" priority="45" stopIfTrue="1" operator="equal">
      <formula>"İ"</formula>
    </cfRule>
  </conditionalFormatting>
  <conditionalFormatting sqref="D14:D27">
    <cfRule type="cellIs" dxfId="179" priority="40" stopIfTrue="1" operator="equal">
      <formula>"T"</formula>
    </cfRule>
    <cfRule type="cellIs" dxfId="178" priority="41" stopIfTrue="1" operator="equal">
      <formula>"R"</formula>
    </cfRule>
    <cfRule type="cellIs" dxfId="177" priority="42" stopIfTrue="1" operator="equal">
      <formula>"İ"</formula>
    </cfRule>
  </conditionalFormatting>
  <conditionalFormatting sqref="D13:E27">
    <cfRule type="cellIs" dxfId="176" priority="37" stopIfTrue="1" operator="equal">
      <formula>"T"</formula>
    </cfRule>
    <cfRule type="cellIs" dxfId="175" priority="38" stopIfTrue="1" operator="equal">
      <formula>"R"</formula>
    </cfRule>
    <cfRule type="cellIs" dxfId="174" priority="39" stopIfTrue="1" operator="equal">
      <formula>"İ"</formula>
    </cfRule>
  </conditionalFormatting>
  <conditionalFormatting sqref="J13">
    <cfRule type="cellIs" dxfId="173" priority="34" stopIfTrue="1" operator="equal">
      <formula>"T"</formula>
    </cfRule>
    <cfRule type="cellIs" dxfId="172" priority="35" stopIfTrue="1" operator="equal">
      <formula>"R"</formula>
    </cfRule>
    <cfRule type="cellIs" dxfId="171" priority="36" stopIfTrue="1" operator="equal">
      <formula>"İ"</formula>
    </cfRule>
  </conditionalFormatting>
  <conditionalFormatting sqref="J14:J27">
    <cfRule type="cellIs" dxfId="170" priority="31" stopIfTrue="1" operator="equal">
      <formula>"T"</formula>
    </cfRule>
    <cfRule type="cellIs" dxfId="169" priority="32" stopIfTrue="1" operator="equal">
      <formula>"R"</formula>
    </cfRule>
    <cfRule type="cellIs" dxfId="168" priority="33" stopIfTrue="1" operator="equal">
      <formula>"İ"</formula>
    </cfRule>
  </conditionalFormatting>
  <conditionalFormatting sqref="J13:K27">
    <cfRule type="cellIs" dxfId="167" priority="28" stopIfTrue="1" operator="equal">
      <formula>"T"</formula>
    </cfRule>
    <cfRule type="cellIs" dxfId="166" priority="29" stopIfTrue="1" operator="equal">
      <formula>"R"</formula>
    </cfRule>
    <cfRule type="cellIs" dxfId="165" priority="30" stopIfTrue="1" operator="equal">
      <formula>"İ"</formula>
    </cfRule>
  </conditionalFormatting>
  <conditionalFormatting sqref="Q13">
    <cfRule type="cellIs" dxfId="164" priority="25" stopIfTrue="1" operator="equal">
      <formula>"T"</formula>
    </cfRule>
    <cfRule type="cellIs" dxfId="163" priority="26" stopIfTrue="1" operator="equal">
      <formula>"R"</formula>
    </cfRule>
    <cfRule type="cellIs" dxfId="162" priority="27" stopIfTrue="1" operator="equal">
      <formula>"İ"</formula>
    </cfRule>
  </conditionalFormatting>
  <conditionalFormatting sqref="Q14:Q27">
    <cfRule type="cellIs" dxfId="161" priority="22" stopIfTrue="1" operator="equal">
      <formula>"T"</formula>
    </cfRule>
    <cfRule type="cellIs" dxfId="160" priority="23" stopIfTrue="1" operator="equal">
      <formula>"R"</formula>
    </cfRule>
    <cfRule type="cellIs" dxfId="159" priority="24" stopIfTrue="1" operator="equal">
      <formula>"İ"</formula>
    </cfRule>
  </conditionalFormatting>
  <conditionalFormatting sqref="Q13:R27">
    <cfRule type="cellIs" dxfId="158" priority="19" stopIfTrue="1" operator="equal">
      <formula>"T"</formula>
    </cfRule>
    <cfRule type="cellIs" dxfId="157" priority="20" stopIfTrue="1" operator="equal">
      <formula>"R"</formula>
    </cfRule>
    <cfRule type="cellIs" dxfId="156" priority="21" stopIfTrue="1" operator="equal">
      <formula>"İ"</formula>
    </cfRule>
  </conditionalFormatting>
  <conditionalFormatting sqref="X13">
    <cfRule type="cellIs" dxfId="155" priority="16" stopIfTrue="1" operator="equal">
      <formula>"T"</formula>
    </cfRule>
    <cfRule type="cellIs" dxfId="154" priority="17" stopIfTrue="1" operator="equal">
      <formula>"R"</formula>
    </cfRule>
    <cfRule type="cellIs" dxfId="153" priority="18" stopIfTrue="1" operator="equal">
      <formula>"İ"</formula>
    </cfRule>
  </conditionalFormatting>
  <conditionalFormatting sqref="X14:X27">
    <cfRule type="cellIs" dxfId="152" priority="13" stopIfTrue="1" operator="equal">
      <formula>"T"</formula>
    </cfRule>
    <cfRule type="cellIs" dxfId="151" priority="14" stopIfTrue="1" operator="equal">
      <formula>"R"</formula>
    </cfRule>
    <cfRule type="cellIs" dxfId="150" priority="15" stopIfTrue="1" operator="equal">
      <formula>"İ"</formula>
    </cfRule>
  </conditionalFormatting>
  <conditionalFormatting sqref="X13:Y27">
    <cfRule type="cellIs" dxfId="149" priority="10" stopIfTrue="1" operator="equal">
      <formula>"T"</formula>
    </cfRule>
    <cfRule type="cellIs" dxfId="148" priority="11" stopIfTrue="1" operator="equal">
      <formula>"R"</formula>
    </cfRule>
    <cfRule type="cellIs" dxfId="147" priority="12" stopIfTrue="1" operator="equal">
      <formula>"İ"</formula>
    </cfRule>
  </conditionalFormatting>
  <conditionalFormatting sqref="AE13">
    <cfRule type="cellIs" dxfId="146" priority="7" stopIfTrue="1" operator="equal">
      <formula>"T"</formula>
    </cfRule>
    <cfRule type="cellIs" dxfId="145" priority="8" stopIfTrue="1" operator="equal">
      <formula>"R"</formula>
    </cfRule>
    <cfRule type="cellIs" dxfId="144" priority="9" stopIfTrue="1" operator="equal">
      <formula>"İ"</formula>
    </cfRule>
  </conditionalFormatting>
  <conditionalFormatting sqref="AE14:AE27">
    <cfRule type="cellIs" dxfId="143" priority="4" stopIfTrue="1" operator="equal">
      <formula>"T"</formula>
    </cfRule>
    <cfRule type="cellIs" dxfId="142" priority="5" stopIfTrue="1" operator="equal">
      <formula>"R"</formula>
    </cfRule>
    <cfRule type="cellIs" dxfId="141" priority="6" stopIfTrue="1" operator="equal">
      <formula>"İ"</formula>
    </cfRule>
  </conditionalFormatting>
  <conditionalFormatting sqref="AE13:AF27">
    <cfRule type="cellIs" dxfId="140" priority="1" stopIfTrue="1" operator="equal">
      <formula>"T"</formula>
    </cfRule>
    <cfRule type="cellIs" dxfId="139" priority="2" stopIfTrue="1" operator="equal">
      <formula>"R"</formula>
    </cfRule>
    <cfRule type="cellIs" dxfId="138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topLeftCell="A7" workbookViewId="0">
      <selection activeCell="C13" sqref="C13:C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1" width="3.125" bestFit="1" customWidth="1"/>
    <col min="32" max="33" width="3.125" customWidth="1"/>
    <col min="34" max="35" width="3.125" bestFit="1" customWidth="1"/>
    <col min="36" max="36" width="3.625" customWidth="1"/>
    <col min="37" max="39" width="3.125" bestFit="1" customWidth="1"/>
    <col min="40" max="40" width="4.125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166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3"/>
      <c r="AC4" s="3"/>
      <c r="AD4" s="3"/>
      <c r="AE4" s="73"/>
      <c r="AF4" s="73"/>
      <c r="AG4" s="73"/>
      <c r="AH4" s="199" t="s">
        <v>1</v>
      </c>
      <c r="AI4" s="200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2</v>
      </c>
      <c r="B5" s="208"/>
      <c r="C5" s="167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6"/>
      <c r="AF5" s="6"/>
      <c r="AG5" s="6"/>
      <c r="AH5" s="209" t="s">
        <v>4</v>
      </c>
      <c r="AI5" s="210"/>
      <c r="AJ5" s="219" t="s">
        <v>34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11</v>
      </c>
      <c r="E8" s="180" t="s">
        <v>12</v>
      </c>
      <c r="F8" s="180" t="s">
        <v>13</v>
      </c>
      <c r="G8" s="180" t="s">
        <v>14</v>
      </c>
      <c r="H8" s="180" t="s">
        <v>8</v>
      </c>
      <c r="I8" s="180" t="s">
        <v>9</v>
      </c>
      <c r="J8" s="180" t="s">
        <v>10</v>
      </c>
      <c r="K8" s="180" t="s">
        <v>11</v>
      </c>
      <c r="L8" s="180" t="s">
        <v>12</v>
      </c>
      <c r="M8" s="180" t="s">
        <v>13</v>
      </c>
      <c r="N8" s="180" t="s">
        <v>14</v>
      </c>
      <c r="O8" s="180" t="s">
        <v>8</v>
      </c>
      <c r="P8" s="180" t="s">
        <v>9</v>
      </c>
      <c r="Q8" s="180" t="s">
        <v>10</v>
      </c>
      <c r="R8" s="180" t="s">
        <v>11</v>
      </c>
      <c r="S8" s="180" t="s">
        <v>12</v>
      </c>
      <c r="T8" s="180" t="s">
        <v>13</v>
      </c>
      <c r="U8" s="180" t="s">
        <v>14</v>
      </c>
      <c r="V8" s="180" t="s">
        <v>8</v>
      </c>
      <c r="W8" s="180" t="s">
        <v>9</v>
      </c>
      <c r="X8" s="180" t="s">
        <v>10</v>
      </c>
      <c r="Y8" s="180" t="s">
        <v>11</v>
      </c>
      <c r="Z8" s="180" t="s">
        <v>12</v>
      </c>
      <c r="AA8" s="180" t="s">
        <v>13</v>
      </c>
      <c r="AB8" s="180" t="s">
        <v>14</v>
      </c>
      <c r="AC8" s="180" t="s">
        <v>8</v>
      </c>
      <c r="AD8" s="180" t="s">
        <v>9</v>
      </c>
      <c r="AE8" s="180" t="s">
        <v>10</v>
      </c>
      <c r="AF8" s="180" t="s">
        <v>11</v>
      </c>
      <c r="AG8" s="180" t="s">
        <v>12</v>
      </c>
      <c r="AH8" s="180" t="s">
        <v>13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x14ac:dyDescent="0.25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31</v>
      </c>
      <c r="U12" s="96">
        <v>1</v>
      </c>
      <c r="V12" s="96">
        <v>2</v>
      </c>
      <c r="W12" s="96">
        <v>3</v>
      </c>
      <c r="X12" s="96">
        <v>4</v>
      </c>
      <c r="Y12" s="96">
        <v>5</v>
      </c>
      <c r="Z12" s="96">
        <v>6</v>
      </c>
      <c r="AA12" s="96">
        <v>7</v>
      </c>
      <c r="AB12" s="96">
        <v>8</v>
      </c>
      <c r="AC12" s="96">
        <v>9</v>
      </c>
      <c r="AD12" s="96">
        <v>10</v>
      </c>
      <c r="AE12" s="96">
        <v>11</v>
      </c>
      <c r="AF12" s="96">
        <v>12</v>
      </c>
      <c r="AG12" s="96">
        <v>13</v>
      </c>
      <c r="AH12" s="96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30"/>
      <c r="C13" s="157"/>
      <c r="D13" s="113"/>
      <c r="E13" s="114"/>
      <c r="F13" s="114"/>
      <c r="G13" s="114"/>
      <c r="H13" s="14" t="s">
        <v>24</v>
      </c>
      <c r="I13" s="14" t="s">
        <v>24</v>
      </c>
      <c r="J13" s="114"/>
      <c r="K13" s="114"/>
      <c r="L13" s="114"/>
      <c r="M13" s="114"/>
      <c r="N13" s="114"/>
      <c r="O13" s="14" t="s">
        <v>24</v>
      </c>
      <c r="P13" s="14" t="s">
        <v>24</v>
      </c>
      <c r="Q13" s="114"/>
      <c r="R13" s="14" t="s">
        <v>24</v>
      </c>
      <c r="S13" s="14"/>
      <c r="T13" s="114"/>
      <c r="U13" s="114"/>
      <c r="V13" s="14" t="s">
        <v>24</v>
      </c>
      <c r="W13" s="14" t="s">
        <v>24</v>
      </c>
      <c r="X13" s="114"/>
      <c r="Y13" s="114"/>
      <c r="Z13" s="114"/>
      <c r="AA13" s="114"/>
      <c r="AB13" s="114"/>
      <c r="AC13" s="14" t="s">
        <v>24</v>
      </c>
      <c r="AD13" s="14" t="s">
        <v>24</v>
      </c>
      <c r="AE13" s="114"/>
      <c r="AF13" s="114"/>
      <c r="AG13" s="114"/>
      <c r="AH13" s="115"/>
      <c r="AI13" s="94">
        <f t="shared" ref="AI13:AI14" si="0">COUNTIF(D13:AH13,"X")</f>
        <v>0</v>
      </c>
      <c r="AJ13" s="21">
        <f t="shared" ref="AJ13:AJ14" si="1">COUNTIF(D13:AH13,"T")</f>
        <v>9</v>
      </c>
      <c r="AK13" s="21">
        <f t="shared" ref="AK13:AK14" si="2">COUNTIF(D13:AH13,"İ")</f>
        <v>0</v>
      </c>
      <c r="AL13" s="21">
        <f t="shared" ref="AL13:AL14" si="3">COUNTIF(D13:AH13,"R")</f>
        <v>0</v>
      </c>
      <c r="AM13" s="21">
        <f t="shared" ref="AM13:AM14" si="4">COUNTIF(D13:AH13,"G")</f>
        <v>0</v>
      </c>
      <c r="AN13" s="22">
        <f t="shared" ref="AN13:AN27" si="5">SUM(AI13:AM13)</f>
        <v>9</v>
      </c>
    </row>
    <row r="14" spans="1:40" x14ac:dyDescent="0.25">
      <c r="A14" s="19">
        <v>2</v>
      </c>
      <c r="B14" s="132"/>
      <c r="C14" s="158"/>
      <c r="D14" s="113"/>
      <c r="E14" s="114"/>
      <c r="F14" s="114"/>
      <c r="G14" s="114"/>
      <c r="H14" s="20" t="s">
        <v>24</v>
      </c>
      <c r="I14" s="20" t="s">
        <v>24</v>
      </c>
      <c r="J14" s="114"/>
      <c r="K14" s="114"/>
      <c r="L14" s="114"/>
      <c r="M14" s="114"/>
      <c r="N14" s="114"/>
      <c r="O14" s="20" t="s">
        <v>24</v>
      </c>
      <c r="P14" s="20" t="s">
        <v>24</v>
      </c>
      <c r="Q14" s="114"/>
      <c r="R14" s="20" t="s">
        <v>24</v>
      </c>
      <c r="S14" s="20"/>
      <c r="T14" s="114"/>
      <c r="U14" s="114"/>
      <c r="V14" s="20" t="s">
        <v>24</v>
      </c>
      <c r="W14" s="20" t="s">
        <v>24</v>
      </c>
      <c r="X14" s="114"/>
      <c r="Y14" s="114"/>
      <c r="Z14" s="114"/>
      <c r="AA14" s="114"/>
      <c r="AB14" s="114"/>
      <c r="AC14" s="20" t="s">
        <v>24</v>
      </c>
      <c r="AD14" s="20" t="s">
        <v>24</v>
      </c>
      <c r="AE14" s="114"/>
      <c r="AF14" s="114"/>
      <c r="AG14" s="114"/>
      <c r="AH14" s="115"/>
      <c r="AI14" s="94">
        <f t="shared" si="0"/>
        <v>0</v>
      </c>
      <c r="AJ14" s="21">
        <f t="shared" si="1"/>
        <v>9</v>
      </c>
      <c r="AK14" s="21">
        <f t="shared" si="2"/>
        <v>0</v>
      </c>
      <c r="AL14" s="21">
        <f t="shared" si="3"/>
        <v>0</v>
      </c>
      <c r="AM14" s="21">
        <f t="shared" si="4"/>
        <v>0</v>
      </c>
      <c r="AN14" s="22">
        <f t="shared" si="5"/>
        <v>9</v>
      </c>
    </row>
    <row r="15" spans="1:40" x14ac:dyDescent="0.25">
      <c r="A15" s="19">
        <v>3</v>
      </c>
      <c r="B15" s="134"/>
      <c r="C15" s="159"/>
      <c r="D15" s="113"/>
      <c r="E15" s="114"/>
      <c r="F15" s="114"/>
      <c r="G15" s="114"/>
      <c r="H15" s="20" t="s">
        <v>24</v>
      </c>
      <c r="I15" s="20" t="s">
        <v>24</v>
      </c>
      <c r="J15" s="114"/>
      <c r="K15" s="114"/>
      <c r="L15" s="114"/>
      <c r="M15" s="114"/>
      <c r="N15" s="114"/>
      <c r="O15" s="20" t="s">
        <v>24</v>
      </c>
      <c r="P15" s="20" t="s">
        <v>24</v>
      </c>
      <c r="Q15" s="114"/>
      <c r="R15" s="20" t="s">
        <v>24</v>
      </c>
      <c r="S15" s="20"/>
      <c r="T15" s="114"/>
      <c r="U15" s="114"/>
      <c r="V15" s="20" t="s">
        <v>24</v>
      </c>
      <c r="W15" s="20" t="s">
        <v>24</v>
      </c>
      <c r="X15" s="114"/>
      <c r="Y15" s="114"/>
      <c r="Z15" s="114"/>
      <c r="AA15" s="114"/>
      <c r="AB15" s="114"/>
      <c r="AC15" s="20" t="s">
        <v>24</v>
      </c>
      <c r="AD15" s="20" t="s">
        <v>24</v>
      </c>
      <c r="AE15" s="114"/>
      <c r="AF15" s="114"/>
      <c r="AG15" s="114"/>
      <c r="AH15" s="115"/>
      <c r="AI15" s="94">
        <f t="shared" ref="AI15:AI27" si="6">COUNTIF(D15:AH15,"X")</f>
        <v>0</v>
      </c>
      <c r="AJ15" s="21">
        <f t="shared" ref="AJ15:AJ27" si="7">COUNTIF(D15:AH15,"T")</f>
        <v>9</v>
      </c>
      <c r="AK15" s="21">
        <f t="shared" ref="AK15:AK27" si="8">COUNTIF(D15:AH15,"İ")</f>
        <v>0</v>
      </c>
      <c r="AL15" s="21">
        <f t="shared" ref="AL15:AL27" si="9">COUNTIF(D15:AH15,"R")</f>
        <v>0</v>
      </c>
      <c r="AM15" s="21">
        <f t="shared" ref="AM15:AM27" si="10">COUNTIF(D15:AH15,"G")</f>
        <v>0</v>
      </c>
      <c r="AN15" s="22">
        <f t="shared" si="5"/>
        <v>9</v>
      </c>
    </row>
    <row r="16" spans="1:40" x14ac:dyDescent="0.25">
      <c r="A16" s="19">
        <v>4</v>
      </c>
      <c r="B16" s="134"/>
      <c r="C16" s="159"/>
      <c r="D16" s="113"/>
      <c r="E16" s="114"/>
      <c r="F16" s="114"/>
      <c r="G16" s="114"/>
      <c r="H16" s="20" t="s">
        <v>24</v>
      </c>
      <c r="I16" s="20" t="s">
        <v>24</v>
      </c>
      <c r="J16" s="114"/>
      <c r="K16" s="114"/>
      <c r="L16" s="114"/>
      <c r="M16" s="114"/>
      <c r="N16" s="114"/>
      <c r="O16" s="20" t="s">
        <v>24</v>
      </c>
      <c r="P16" s="20" t="s">
        <v>24</v>
      </c>
      <c r="Q16" s="114"/>
      <c r="R16" s="20" t="s">
        <v>24</v>
      </c>
      <c r="S16" s="20"/>
      <c r="T16" s="114"/>
      <c r="U16" s="114"/>
      <c r="V16" s="20" t="s">
        <v>24</v>
      </c>
      <c r="W16" s="20" t="s">
        <v>24</v>
      </c>
      <c r="X16" s="114"/>
      <c r="Y16" s="114"/>
      <c r="Z16" s="114"/>
      <c r="AA16" s="114"/>
      <c r="AB16" s="114"/>
      <c r="AC16" s="20" t="s">
        <v>24</v>
      </c>
      <c r="AD16" s="20" t="s">
        <v>24</v>
      </c>
      <c r="AE16" s="114"/>
      <c r="AF16" s="114"/>
      <c r="AG16" s="114"/>
      <c r="AH16" s="115"/>
      <c r="AI16" s="94">
        <f t="shared" si="6"/>
        <v>0</v>
      </c>
      <c r="AJ16" s="21">
        <f t="shared" si="7"/>
        <v>9</v>
      </c>
      <c r="AK16" s="21">
        <f t="shared" si="8"/>
        <v>0</v>
      </c>
      <c r="AL16" s="21">
        <f t="shared" si="9"/>
        <v>0</v>
      </c>
      <c r="AM16" s="21">
        <f t="shared" si="10"/>
        <v>0</v>
      </c>
      <c r="AN16" s="22">
        <f t="shared" si="5"/>
        <v>9</v>
      </c>
    </row>
    <row r="17" spans="1:40" x14ac:dyDescent="0.25">
      <c r="A17" s="19">
        <v>5</v>
      </c>
      <c r="B17" s="136"/>
      <c r="C17" s="160"/>
      <c r="D17" s="113"/>
      <c r="E17" s="114"/>
      <c r="F17" s="114"/>
      <c r="G17" s="114"/>
      <c r="H17" s="20" t="s">
        <v>24</v>
      </c>
      <c r="I17" s="20" t="s">
        <v>24</v>
      </c>
      <c r="J17" s="114"/>
      <c r="K17" s="114"/>
      <c r="L17" s="114"/>
      <c r="M17" s="114"/>
      <c r="N17" s="114"/>
      <c r="O17" s="20" t="s">
        <v>24</v>
      </c>
      <c r="P17" s="20" t="s">
        <v>24</v>
      </c>
      <c r="Q17" s="114"/>
      <c r="R17" s="20" t="s">
        <v>24</v>
      </c>
      <c r="S17" s="20"/>
      <c r="T17" s="114"/>
      <c r="U17" s="114"/>
      <c r="V17" s="20" t="s">
        <v>24</v>
      </c>
      <c r="W17" s="20" t="s">
        <v>24</v>
      </c>
      <c r="X17" s="114"/>
      <c r="Y17" s="114"/>
      <c r="Z17" s="114"/>
      <c r="AA17" s="114"/>
      <c r="AB17" s="114"/>
      <c r="AC17" s="20" t="s">
        <v>24</v>
      </c>
      <c r="AD17" s="20" t="s">
        <v>24</v>
      </c>
      <c r="AE17" s="114"/>
      <c r="AF17" s="114"/>
      <c r="AG17" s="114"/>
      <c r="AH17" s="115"/>
      <c r="AI17" s="94">
        <f t="shared" si="6"/>
        <v>0</v>
      </c>
      <c r="AJ17" s="21">
        <f t="shared" si="7"/>
        <v>9</v>
      </c>
      <c r="AK17" s="21">
        <f t="shared" si="8"/>
        <v>0</v>
      </c>
      <c r="AL17" s="21">
        <f t="shared" si="9"/>
        <v>0</v>
      </c>
      <c r="AM17" s="21">
        <f t="shared" si="10"/>
        <v>0</v>
      </c>
      <c r="AN17" s="22">
        <f t="shared" si="5"/>
        <v>9</v>
      </c>
    </row>
    <row r="18" spans="1:40" x14ac:dyDescent="0.25">
      <c r="A18" s="19">
        <v>6</v>
      </c>
      <c r="B18" s="138"/>
      <c r="C18" s="161"/>
      <c r="D18" s="113"/>
      <c r="E18" s="114"/>
      <c r="F18" s="114"/>
      <c r="G18" s="114"/>
      <c r="H18" s="20" t="s">
        <v>24</v>
      </c>
      <c r="I18" s="20" t="s">
        <v>24</v>
      </c>
      <c r="J18" s="114"/>
      <c r="K18" s="114"/>
      <c r="L18" s="114"/>
      <c r="M18" s="114"/>
      <c r="N18" s="114"/>
      <c r="O18" s="20" t="s">
        <v>24</v>
      </c>
      <c r="P18" s="20" t="s">
        <v>24</v>
      </c>
      <c r="Q18" s="114"/>
      <c r="R18" s="20" t="s">
        <v>24</v>
      </c>
      <c r="S18" s="20"/>
      <c r="T18" s="114"/>
      <c r="U18" s="114"/>
      <c r="V18" s="20" t="s">
        <v>24</v>
      </c>
      <c r="W18" s="20" t="s">
        <v>24</v>
      </c>
      <c r="X18" s="114"/>
      <c r="Y18" s="114"/>
      <c r="Z18" s="114"/>
      <c r="AA18" s="114"/>
      <c r="AB18" s="114"/>
      <c r="AC18" s="20" t="s">
        <v>24</v>
      </c>
      <c r="AD18" s="20" t="s">
        <v>24</v>
      </c>
      <c r="AE18" s="114"/>
      <c r="AF18" s="114"/>
      <c r="AG18" s="114"/>
      <c r="AH18" s="115"/>
      <c r="AI18" s="94">
        <f t="shared" si="6"/>
        <v>0</v>
      </c>
      <c r="AJ18" s="21">
        <f t="shared" si="7"/>
        <v>9</v>
      </c>
      <c r="AK18" s="21">
        <f t="shared" si="8"/>
        <v>0</v>
      </c>
      <c r="AL18" s="21">
        <f t="shared" si="9"/>
        <v>0</v>
      </c>
      <c r="AM18" s="21">
        <f t="shared" si="10"/>
        <v>0</v>
      </c>
      <c r="AN18" s="22">
        <f t="shared" si="5"/>
        <v>9</v>
      </c>
    </row>
    <row r="19" spans="1:40" x14ac:dyDescent="0.25">
      <c r="A19" s="19">
        <v>7</v>
      </c>
      <c r="B19" s="138"/>
      <c r="C19" s="161"/>
      <c r="D19" s="113"/>
      <c r="E19" s="114"/>
      <c r="F19" s="114"/>
      <c r="G19" s="114"/>
      <c r="H19" s="20" t="s">
        <v>24</v>
      </c>
      <c r="I19" s="20" t="s">
        <v>24</v>
      </c>
      <c r="J19" s="114"/>
      <c r="K19" s="114"/>
      <c r="L19" s="114"/>
      <c r="M19" s="114"/>
      <c r="N19" s="114"/>
      <c r="O19" s="20" t="s">
        <v>24</v>
      </c>
      <c r="P19" s="20" t="s">
        <v>24</v>
      </c>
      <c r="Q19" s="114"/>
      <c r="R19" s="20" t="s">
        <v>24</v>
      </c>
      <c r="S19" s="20"/>
      <c r="T19" s="114"/>
      <c r="U19" s="114"/>
      <c r="V19" s="20" t="s">
        <v>24</v>
      </c>
      <c r="W19" s="20" t="s">
        <v>24</v>
      </c>
      <c r="X19" s="114"/>
      <c r="Y19" s="114"/>
      <c r="Z19" s="114"/>
      <c r="AA19" s="114"/>
      <c r="AB19" s="114"/>
      <c r="AC19" s="20" t="s">
        <v>24</v>
      </c>
      <c r="AD19" s="20" t="s">
        <v>24</v>
      </c>
      <c r="AE19" s="114"/>
      <c r="AF19" s="114"/>
      <c r="AG19" s="114"/>
      <c r="AH19" s="115"/>
      <c r="AI19" s="94">
        <f t="shared" ref="AI19:AI20" si="11">COUNTIF(D19:AH19,"X")</f>
        <v>0</v>
      </c>
      <c r="AJ19" s="21">
        <f t="shared" ref="AJ19:AJ20" si="12">COUNTIF(D19:AH19,"T")</f>
        <v>9</v>
      </c>
      <c r="AK19" s="21">
        <f t="shared" ref="AK19:AK20" si="13">COUNTIF(D19:AH19,"İ")</f>
        <v>0</v>
      </c>
      <c r="AL19" s="21">
        <f t="shared" ref="AL19:AL20" si="14">COUNTIF(D19:AH19,"R")</f>
        <v>0</v>
      </c>
      <c r="AM19" s="21">
        <f t="shared" ref="AM19:AM20" si="15">COUNTIF(D19:AH19,"G")</f>
        <v>0</v>
      </c>
      <c r="AN19" s="22">
        <f t="shared" ref="AN19:AN20" si="16">SUM(AI19:AM19)</f>
        <v>9</v>
      </c>
    </row>
    <row r="20" spans="1:40" x14ac:dyDescent="0.25">
      <c r="A20" s="19">
        <v>8</v>
      </c>
      <c r="B20" s="138"/>
      <c r="C20" s="161"/>
      <c r="D20" s="113"/>
      <c r="E20" s="114"/>
      <c r="F20" s="114"/>
      <c r="G20" s="114"/>
      <c r="H20" s="20" t="s">
        <v>24</v>
      </c>
      <c r="I20" s="20" t="s">
        <v>24</v>
      </c>
      <c r="J20" s="114"/>
      <c r="K20" s="114"/>
      <c r="L20" s="114"/>
      <c r="M20" s="114"/>
      <c r="N20" s="114"/>
      <c r="O20" s="20" t="s">
        <v>24</v>
      </c>
      <c r="P20" s="20" t="s">
        <v>24</v>
      </c>
      <c r="Q20" s="114"/>
      <c r="R20" s="20" t="s">
        <v>24</v>
      </c>
      <c r="S20" s="20"/>
      <c r="T20" s="114"/>
      <c r="U20" s="114"/>
      <c r="V20" s="20" t="s">
        <v>24</v>
      </c>
      <c r="W20" s="20" t="s">
        <v>24</v>
      </c>
      <c r="X20" s="114"/>
      <c r="Y20" s="114"/>
      <c r="Z20" s="114"/>
      <c r="AA20" s="114"/>
      <c r="AB20" s="114"/>
      <c r="AC20" s="20" t="s">
        <v>24</v>
      </c>
      <c r="AD20" s="20" t="s">
        <v>24</v>
      </c>
      <c r="AE20" s="114"/>
      <c r="AF20" s="114"/>
      <c r="AG20" s="114"/>
      <c r="AH20" s="115"/>
      <c r="AI20" s="94">
        <f t="shared" si="11"/>
        <v>0</v>
      </c>
      <c r="AJ20" s="21">
        <f t="shared" si="12"/>
        <v>9</v>
      </c>
      <c r="AK20" s="21">
        <f t="shared" si="13"/>
        <v>0</v>
      </c>
      <c r="AL20" s="21">
        <f t="shared" si="14"/>
        <v>0</v>
      </c>
      <c r="AM20" s="21">
        <f t="shared" si="15"/>
        <v>0</v>
      </c>
      <c r="AN20" s="22">
        <f t="shared" si="16"/>
        <v>9</v>
      </c>
    </row>
    <row r="21" spans="1:40" x14ac:dyDescent="0.25">
      <c r="A21" s="19">
        <v>9</v>
      </c>
      <c r="B21" s="134"/>
      <c r="C21" s="159"/>
      <c r="D21" s="113"/>
      <c r="E21" s="114"/>
      <c r="F21" s="114"/>
      <c r="G21" s="114"/>
      <c r="H21" s="20" t="s">
        <v>24</v>
      </c>
      <c r="I21" s="20" t="s">
        <v>24</v>
      </c>
      <c r="J21" s="114"/>
      <c r="K21" s="114"/>
      <c r="L21" s="114"/>
      <c r="M21" s="114"/>
      <c r="N21" s="114"/>
      <c r="O21" s="20" t="s">
        <v>24</v>
      </c>
      <c r="P21" s="20" t="s">
        <v>24</v>
      </c>
      <c r="Q21" s="114"/>
      <c r="R21" s="20" t="s">
        <v>24</v>
      </c>
      <c r="S21" s="20"/>
      <c r="T21" s="114"/>
      <c r="U21" s="114"/>
      <c r="V21" s="20" t="s">
        <v>24</v>
      </c>
      <c r="W21" s="20" t="s">
        <v>24</v>
      </c>
      <c r="X21" s="114"/>
      <c r="Y21" s="114"/>
      <c r="Z21" s="114"/>
      <c r="AA21" s="114"/>
      <c r="AB21" s="114"/>
      <c r="AC21" s="20" t="s">
        <v>24</v>
      </c>
      <c r="AD21" s="20" t="s">
        <v>24</v>
      </c>
      <c r="AE21" s="114"/>
      <c r="AF21" s="114"/>
      <c r="AG21" s="114"/>
      <c r="AH21" s="115"/>
      <c r="AI21" s="94">
        <f t="shared" si="6"/>
        <v>0</v>
      </c>
      <c r="AJ21" s="21">
        <f t="shared" si="7"/>
        <v>9</v>
      </c>
      <c r="AK21" s="21">
        <f t="shared" si="8"/>
        <v>0</v>
      </c>
      <c r="AL21" s="21">
        <f t="shared" si="9"/>
        <v>0</v>
      </c>
      <c r="AM21" s="21">
        <f t="shared" si="10"/>
        <v>0</v>
      </c>
      <c r="AN21" s="22">
        <f t="shared" si="5"/>
        <v>9</v>
      </c>
    </row>
    <row r="22" spans="1:40" x14ac:dyDescent="0.25">
      <c r="A22" s="19">
        <v>10</v>
      </c>
      <c r="B22" s="140"/>
      <c r="C22" s="160"/>
      <c r="D22" s="113"/>
      <c r="E22" s="114"/>
      <c r="F22" s="114"/>
      <c r="G22" s="114"/>
      <c r="H22" s="20" t="s">
        <v>24</v>
      </c>
      <c r="I22" s="20" t="s">
        <v>24</v>
      </c>
      <c r="J22" s="114"/>
      <c r="K22" s="114"/>
      <c r="L22" s="114"/>
      <c r="M22" s="114"/>
      <c r="N22" s="114"/>
      <c r="O22" s="20" t="s">
        <v>24</v>
      </c>
      <c r="P22" s="20" t="s">
        <v>24</v>
      </c>
      <c r="Q22" s="114"/>
      <c r="R22" s="20" t="s">
        <v>24</v>
      </c>
      <c r="S22" s="20"/>
      <c r="T22" s="114"/>
      <c r="U22" s="114"/>
      <c r="V22" s="20" t="s">
        <v>24</v>
      </c>
      <c r="W22" s="20" t="s">
        <v>24</v>
      </c>
      <c r="X22" s="114"/>
      <c r="Y22" s="114"/>
      <c r="Z22" s="114"/>
      <c r="AA22" s="114"/>
      <c r="AB22" s="114"/>
      <c r="AC22" s="20" t="s">
        <v>24</v>
      </c>
      <c r="AD22" s="20" t="s">
        <v>24</v>
      </c>
      <c r="AE22" s="114"/>
      <c r="AF22" s="114"/>
      <c r="AG22" s="114"/>
      <c r="AH22" s="115"/>
      <c r="AI22" s="94">
        <f t="shared" si="6"/>
        <v>0</v>
      </c>
      <c r="AJ22" s="21">
        <f t="shared" si="7"/>
        <v>9</v>
      </c>
      <c r="AK22" s="21">
        <f t="shared" si="8"/>
        <v>0</v>
      </c>
      <c r="AL22" s="21">
        <f t="shared" si="9"/>
        <v>0</v>
      </c>
      <c r="AM22" s="21">
        <f t="shared" si="10"/>
        <v>0</v>
      </c>
      <c r="AN22" s="22">
        <f t="shared" si="5"/>
        <v>9</v>
      </c>
    </row>
    <row r="23" spans="1:40" x14ac:dyDescent="0.25">
      <c r="A23" s="19">
        <v>11</v>
      </c>
      <c r="B23" s="141"/>
      <c r="C23" s="162"/>
      <c r="D23" s="113"/>
      <c r="E23" s="114"/>
      <c r="F23" s="114"/>
      <c r="G23" s="114"/>
      <c r="H23" s="20" t="s">
        <v>24</v>
      </c>
      <c r="I23" s="20" t="s">
        <v>24</v>
      </c>
      <c r="J23" s="114"/>
      <c r="K23" s="114"/>
      <c r="L23" s="114"/>
      <c r="M23" s="114"/>
      <c r="N23" s="114"/>
      <c r="O23" s="20" t="s">
        <v>24</v>
      </c>
      <c r="P23" s="20" t="s">
        <v>24</v>
      </c>
      <c r="Q23" s="114"/>
      <c r="R23" s="20" t="s">
        <v>24</v>
      </c>
      <c r="S23" s="20"/>
      <c r="T23" s="114"/>
      <c r="U23" s="114"/>
      <c r="V23" s="20" t="s">
        <v>24</v>
      </c>
      <c r="W23" s="20" t="s">
        <v>24</v>
      </c>
      <c r="X23" s="114"/>
      <c r="Y23" s="114"/>
      <c r="Z23" s="114"/>
      <c r="AA23" s="114"/>
      <c r="AB23" s="114"/>
      <c r="AC23" s="20" t="s">
        <v>24</v>
      </c>
      <c r="AD23" s="20" t="s">
        <v>24</v>
      </c>
      <c r="AE23" s="114"/>
      <c r="AF23" s="114"/>
      <c r="AG23" s="114"/>
      <c r="AH23" s="115"/>
      <c r="AI23" s="94">
        <f t="shared" si="6"/>
        <v>0</v>
      </c>
      <c r="AJ23" s="21">
        <f t="shared" ref="AJ23:AJ25" si="17">COUNTIF(D23:AH23,"T")</f>
        <v>9</v>
      </c>
      <c r="AK23" s="21">
        <f t="shared" ref="AK23:AK25" si="18">COUNTIF(D23:AH23,"İ")</f>
        <v>0</v>
      </c>
      <c r="AL23" s="21">
        <f t="shared" ref="AL23:AL25" si="19">COUNTIF(D23:AH23,"R")</f>
        <v>0</v>
      </c>
      <c r="AM23" s="21">
        <f t="shared" ref="AM23:AM25" si="20">COUNTIF(D23:AH23,"G")</f>
        <v>0</v>
      </c>
      <c r="AN23" s="22">
        <f t="shared" ref="AN23:AN25" si="21">SUM(AI23:AM23)</f>
        <v>9</v>
      </c>
    </row>
    <row r="24" spans="1:40" x14ac:dyDescent="0.25">
      <c r="A24" s="19">
        <v>12</v>
      </c>
      <c r="B24" s="134"/>
      <c r="C24" s="159"/>
      <c r="D24" s="113"/>
      <c r="E24" s="114"/>
      <c r="F24" s="114"/>
      <c r="G24" s="114"/>
      <c r="H24" s="20" t="s">
        <v>24</v>
      </c>
      <c r="I24" s="20" t="s">
        <v>24</v>
      </c>
      <c r="J24" s="114"/>
      <c r="K24" s="114"/>
      <c r="L24" s="114"/>
      <c r="M24" s="114"/>
      <c r="N24" s="114"/>
      <c r="O24" s="20" t="s">
        <v>24</v>
      </c>
      <c r="P24" s="20" t="s">
        <v>24</v>
      </c>
      <c r="Q24" s="114"/>
      <c r="R24" s="20" t="s">
        <v>24</v>
      </c>
      <c r="S24" s="20"/>
      <c r="T24" s="114"/>
      <c r="U24" s="114"/>
      <c r="V24" s="20" t="s">
        <v>24</v>
      </c>
      <c r="W24" s="20" t="s">
        <v>24</v>
      </c>
      <c r="X24" s="114"/>
      <c r="Y24" s="114"/>
      <c r="Z24" s="114"/>
      <c r="AA24" s="114"/>
      <c r="AB24" s="114"/>
      <c r="AC24" s="20" t="s">
        <v>24</v>
      </c>
      <c r="AD24" s="20" t="s">
        <v>24</v>
      </c>
      <c r="AE24" s="114"/>
      <c r="AF24" s="114"/>
      <c r="AG24" s="114"/>
      <c r="AH24" s="115"/>
      <c r="AI24" s="94">
        <f t="shared" si="6"/>
        <v>0</v>
      </c>
      <c r="AJ24" s="21">
        <f t="shared" si="17"/>
        <v>9</v>
      </c>
      <c r="AK24" s="21">
        <f t="shared" si="18"/>
        <v>0</v>
      </c>
      <c r="AL24" s="21">
        <f t="shared" si="19"/>
        <v>0</v>
      </c>
      <c r="AM24" s="21">
        <f t="shared" si="20"/>
        <v>0</v>
      </c>
      <c r="AN24" s="22">
        <f t="shared" si="21"/>
        <v>9</v>
      </c>
    </row>
    <row r="25" spans="1:40" x14ac:dyDescent="0.25">
      <c r="A25" s="19">
        <v>13</v>
      </c>
      <c r="B25" s="134"/>
      <c r="C25" s="159"/>
      <c r="D25" s="113"/>
      <c r="E25" s="114"/>
      <c r="F25" s="114"/>
      <c r="G25" s="114"/>
      <c r="H25" s="20" t="s">
        <v>24</v>
      </c>
      <c r="I25" s="20" t="s">
        <v>24</v>
      </c>
      <c r="J25" s="114"/>
      <c r="K25" s="114"/>
      <c r="L25" s="114"/>
      <c r="M25" s="114"/>
      <c r="N25" s="114"/>
      <c r="O25" s="20" t="s">
        <v>24</v>
      </c>
      <c r="P25" s="20" t="s">
        <v>24</v>
      </c>
      <c r="Q25" s="114"/>
      <c r="R25" s="20" t="s">
        <v>24</v>
      </c>
      <c r="S25" s="20"/>
      <c r="T25" s="114"/>
      <c r="U25" s="114"/>
      <c r="V25" s="20" t="s">
        <v>24</v>
      </c>
      <c r="W25" s="20" t="s">
        <v>24</v>
      </c>
      <c r="X25" s="114"/>
      <c r="Y25" s="114"/>
      <c r="Z25" s="114"/>
      <c r="AA25" s="114"/>
      <c r="AB25" s="114"/>
      <c r="AC25" s="20" t="s">
        <v>24</v>
      </c>
      <c r="AD25" s="20" t="s">
        <v>24</v>
      </c>
      <c r="AE25" s="114"/>
      <c r="AF25" s="114"/>
      <c r="AG25" s="114"/>
      <c r="AH25" s="115"/>
      <c r="AI25" s="94">
        <f t="shared" si="6"/>
        <v>0</v>
      </c>
      <c r="AJ25" s="21">
        <f t="shared" si="17"/>
        <v>9</v>
      </c>
      <c r="AK25" s="21">
        <f t="shared" si="18"/>
        <v>0</v>
      </c>
      <c r="AL25" s="21">
        <f t="shared" si="19"/>
        <v>0</v>
      </c>
      <c r="AM25" s="21">
        <f t="shared" si="20"/>
        <v>0</v>
      </c>
      <c r="AN25" s="22">
        <f t="shared" si="21"/>
        <v>9</v>
      </c>
    </row>
    <row r="26" spans="1:40" x14ac:dyDescent="0.25">
      <c r="A26" s="19">
        <v>14</v>
      </c>
      <c r="B26" s="134"/>
      <c r="C26" s="159"/>
      <c r="D26" s="113"/>
      <c r="E26" s="114"/>
      <c r="F26" s="114"/>
      <c r="G26" s="114"/>
      <c r="H26" s="20" t="s">
        <v>24</v>
      </c>
      <c r="I26" s="20" t="s">
        <v>24</v>
      </c>
      <c r="J26" s="114"/>
      <c r="K26" s="114"/>
      <c r="L26" s="114"/>
      <c r="M26" s="114"/>
      <c r="N26" s="114"/>
      <c r="O26" s="20" t="s">
        <v>24</v>
      </c>
      <c r="P26" s="20" t="s">
        <v>24</v>
      </c>
      <c r="Q26" s="114"/>
      <c r="R26" s="20" t="s">
        <v>24</v>
      </c>
      <c r="S26" s="20"/>
      <c r="T26" s="114"/>
      <c r="U26" s="114"/>
      <c r="V26" s="20" t="s">
        <v>24</v>
      </c>
      <c r="W26" s="20" t="s">
        <v>24</v>
      </c>
      <c r="X26" s="114"/>
      <c r="Y26" s="114"/>
      <c r="Z26" s="114"/>
      <c r="AA26" s="114"/>
      <c r="AB26" s="114"/>
      <c r="AC26" s="20" t="s">
        <v>24</v>
      </c>
      <c r="AD26" s="20" t="s">
        <v>24</v>
      </c>
      <c r="AE26" s="114"/>
      <c r="AF26" s="114"/>
      <c r="AG26" s="114"/>
      <c r="AH26" s="115"/>
      <c r="AI26" s="94">
        <f t="shared" si="6"/>
        <v>0</v>
      </c>
      <c r="AJ26" s="21">
        <f t="shared" si="7"/>
        <v>9</v>
      </c>
      <c r="AK26" s="21">
        <f t="shared" si="8"/>
        <v>0</v>
      </c>
      <c r="AL26" s="21">
        <f t="shared" si="9"/>
        <v>0</v>
      </c>
      <c r="AM26" s="21">
        <f t="shared" si="10"/>
        <v>0</v>
      </c>
      <c r="AN26" s="22">
        <f t="shared" si="5"/>
        <v>9</v>
      </c>
    </row>
    <row r="27" spans="1:40" ht="16.5" thickBot="1" x14ac:dyDescent="0.3">
      <c r="A27" s="19">
        <v>15</v>
      </c>
      <c r="B27" s="143"/>
      <c r="C27" s="163"/>
      <c r="D27" s="102"/>
      <c r="E27" s="89"/>
      <c r="F27" s="89"/>
      <c r="G27" s="89"/>
      <c r="H27" s="124" t="s">
        <v>24</v>
      </c>
      <c r="I27" s="124" t="s">
        <v>24</v>
      </c>
      <c r="J27" s="89"/>
      <c r="K27" s="89"/>
      <c r="L27" s="89"/>
      <c r="M27" s="89"/>
      <c r="N27" s="89"/>
      <c r="O27" s="124" t="s">
        <v>24</v>
      </c>
      <c r="P27" s="124" t="s">
        <v>24</v>
      </c>
      <c r="Q27" s="89"/>
      <c r="R27" s="124" t="s">
        <v>24</v>
      </c>
      <c r="S27" s="124"/>
      <c r="T27" s="89"/>
      <c r="U27" s="89"/>
      <c r="V27" s="124" t="s">
        <v>24</v>
      </c>
      <c r="W27" s="124" t="s">
        <v>24</v>
      </c>
      <c r="X27" s="89"/>
      <c r="Y27" s="89"/>
      <c r="Z27" s="89"/>
      <c r="AA27" s="89"/>
      <c r="AB27" s="89"/>
      <c r="AC27" s="124" t="s">
        <v>24</v>
      </c>
      <c r="AD27" s="124" t="s">
        <v>24</v>
      </c>
      <c r="AE27" s="89"/>
      <c r="AF27" s="89"/>
      <c r="AG27" s="89"/>
      <c r="AH27" s="103"/>
      <c r="AI27" s="95">
        <f t="shared" si="6"/>
        <v>0</v>
      </c>
      <c r="AJ27" s="24">
        <f t="shared" si="7"/>
        <v>9</v>
      </c>
      <c r="AK27" s="24">
        <f t="shared" si="8"/>
        <v>0</v>
      </c>
      <c r="AL27" s="24">
        <f t="shared" si="9"/>
        <v>0</v>
      </c>
      <c r="AM27" s="24">
        <f t="shared" si="10"/>
        <v>0</v>
      </c>
      <c r="AN27" s="25">
        <f t="shared" si="5"/>
        <v>9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Ekim - 14 Kasım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31"/>
      <c r="AE29" s="31"/>
      <c r="AF29" s="31"/>
      <c r="AG29" s="31"/>
      <c r="AH29" s="31"/>
      <c r="AI29" s="31"/>
      <c r="AJ29" s="61"/>
      <c r="AK29" s="61"/>
      <c r="AL29" s="61"/>
      <c r="AM29" s="61"/>
      <c r="AN29" s="61"/>
    </row>
    <row r="30" spans="1:40" x14ac:dyDescent="0.25">
      <c r="A30" s="3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8"/>
      <c r="AG30" s="68"/>
      <c r="AH30" s="61"/>
      <c r="AI30" s="61"/>
      <c r="AJ30" s="61"/>
      <c r="AK30" s="61"/>
      <c r="AL30" s="61"/>
      <c r="AM30" s="61"/>
      <c r="AN30" s="61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61"/>
      <c r="I31" s="61"/>
      <c r="J31" s="177"/>
      <c r="K31" s="177"/>
      <c r="L31" s="177"/>
      <c r="M31" s="177"/>
      <c r="N31" s="177"/>
      <c r="O31" s="177"/>
      <c r="P31" s="177"/>
      <c r="Q31" s="61"/>
      <c r="R31" s="61"/>
      <c r="S31" s="61"/>
      <c r="T31" s="36"/>
      <c r="U31" s="61"/>
      <c r="V31" s="61"/>
      <c r="W31" s="61"/>
      <c r="X31" s="186" t="s">
        <v>38</v>
      </c>
      <c r="Y31" s="186"/>
      <c r="Z31" s="186"/>
      <c r="AA31" s="186"/>
      <c r="AB31" s="186"/>
      <c r="AC31" s="186"/>
      <c r="AD31" s="186"/>
      <c r="AE31" s="186"/>
      <c r="AF31" s="71"/>
      <c r="AG31" s="71"/>
      <c r="AH31" s="61"/>
      <c r="AI31" s="61"/>
      <c r="AJ31" s="61"/>
      <c r="AK31" s="61"/>
      <c r="AL31" s="61"/>
      <c r="AM31" s="61"/>
      <c r="AN31" s="61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50</v>
      </c>
      <c r="L33" s="175"/>
      <c r="M33" s="175"/>
      <c r="N33" s="175"/>
      <c r="O33" s="175"/>
      <c r="P33" s="175"/>
      <c r="Q33" s="175"/>
      <c r="R33" s="62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59"/>
      <c r="S34" s="40"/>
      <c r="T34" s="40"/>
      <c r="U34" s="40"/>
      <c r="V34" s="40"/>
      <c r="W34" s="40"/>
      <c r="X34" s="40"/>
      <c r="Y34" s="40"/>
      <c r="Z34" s="173" t="s">
        <v>28</v>
      </c>
      <c r="AA34" s="173"/>
      <c r="AB34" s="173"/>
      <c r="AC34" s="173"/>
      <c r="AD34" s="173"/>
      <c r="AE34" s="192"/>
      <c r="AF34" s="192"/>
      <c r="AG34" s="192"/>
      <c r="AH34" s="192"/>
      <c r="AI34" s="192"/>
      <c r="AJ34" s="192"/>
      <c r="AK34" s="192"/>
      <c r="AL34" s="192"/>
      <c r="AM34" s="192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60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174"/>
      <c r="AF35" s="174"/>
      <c r="AG35" s="174"/>
      <c r="AH35" s="174"/>
      <c r="AI35" s="174"/>
      <c r="AJ35" s="174"/>
      <c r="AK35" s="174"/>
      <c r="AL35" s="174"/>
      <c r="AM35" s="174"/>
      <c r="AN35" s="34"/>
    </row>
    <row r="36" spans="1:40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74" t="s">
        <v>29</v>
      </c>
      <c r="AA36" s="174"/>
      <c r="AB36" s="174"/>
      <c r="AC36" s="38"/>
      <c r="AD36" s="43"/>
      <c r="AE36" s="187"/>
      <c r="AF36" s="187"/>
      <c r="AG36" s="187"/>
      <c r="AH36" s="187"/>
      <c r="AI36" s="187"/>
      <c r="AJ36" s="187"/>
      <c r="AK36" s="187"/>
      <c r="AL36" s="187"/>
      <c r="AM36" s="187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60"/>
      <c r="AE37" s="60"/>
      <c r="AF37" s="66"/>
      <c r="AG37" s="66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74"/>
      <c r="AE38" s="60"/>
      <c r="AF38" s="66"/>
      <c r="AG38" s="66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5:B5"/>
    <mergeCell ref="AH5:AI5"/>
    <mergeCell ref="AJ5:AN5"/>
    <mergeCell ref="A4:B4"/>
    <mergeCell ref="E4:X4"/>
    <mergeCell ref="AH4:AI4"/>
    <mergeCell ref="AJ4:AN4"/>
    <mergeCell ref="AI7:AN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N8:AN12"/>
    <mergeCell ref="AC8:AC11"/>
    <mergeCell ref="AD8:AD11"/>
    <mergeCell ref="AE8:AE11"/>
    <mergeCell ref="AL8:AL12"/>
    <mergeCell ref="AM8:AM12"/>
    <mergeCell ref="A7:A10"/>
    <mergeCell ref="B7:C10"/>
    <mergeCell ref="D7:AH7"/>
    <mergeCell ref="AH8:AH11"/>
    <mergeCell ref="AF8:AF11"/>
    <mergeCell ref="AG8:AG11"/>
    <mergeCell ref="V8:V11"/>
    <mergeCell ref="W8:W11"/>
    <mergeCell ref="X8:X11"/>
    <mergeCell ref="T8:T11"/>
    <mergeCell ref="U8:U11"/>
    <mergeCell ref="N8:N11"/>
    <mergeCell ref="O8:O11"/>
    <mergeCell ref="P8:P11"/>
    <mergeCell ref="D36:J36"/>
    <mergeCell ref="Z36:AB36"/>
    <mergeCell ref="AI8:AI12"/>
    <mergeCell ref="AJ8:AJ12"/>
    <mergeCell ref="AK8:AK12"/>
    <mergeCell ref="Q8:Q11"/>
    <mergeCell ref="S8:S11"/>
    <mergeCell ref="R8:R11"/>
    <mergeCell ref="M8:M11"/>
    <mergeCell ref="AA8:AA11"/>
    <mergeCell ref="AB8:AB11"/>
    <mergeCell ref="AE36:AM36"/>
    <mergeCell ref="B29:AC29"/>
    <mergeCell ref="J31:P31"/>
    <mergeCell ref="X31:AE31"/>
    <mergeCell ref="J32:P32"/>
    <mergeCell ref="K35:Q35"/>
    <mergeCell ref="AE35:AM35"/>
    <mergeCell ref="D33:J33"/>
    <mergeCell ref="K33:Q33"/>
    <mergeCell ref="K34:Q34"/>
    <mergeCell ref="Z34:AD34"/>
    <mergeCell ref="AE34:AM34"/>
  </mergeCells>
  <phoneticPr fontId="15" type="noConversion"/>
  <conditionalFormatting sqref="AE13:AH27 X13:Z27 Q13:Q27 J13:J27">
    <cfRule type="cellIs" dxfId="137" priority="202" stopIfTrue="1" operator="equal">
      <formula>"T"</formula>
    </cfRule>
    <cfRule type="cellIs" dxfId="136" priority="203" stopIfTrue="1" operator="equal">
      <formula>"R"</formula>
    </cfRule>
    <cfRule type="cellIs" dxfId="135" priority="204" stopIfTrue="1" operator="equal">
      <formula>"İ"</formula>
    </cfRule>
  </conditionalFormatting>
  <conditionalFormatting sqref="U13">
    <cfRule type="cellIs" dxfId="134" priority="178" stopIfTrue="1" operator="equal">
      <formula>"T"</formula>
    </cfRule>
    <cfRule type="cellIs" dxfId="133" priority="179" stopIfTrue="1" operator="equal">
      <formula>"R"</formula>
    </cfRule>
    <cfRule type="cellIs" dxfId="132" priority="180" stopIfTrue="1" operator="equal">
      <formula>"İ"</formula>
    </cfRule>
  </conditionalFormatting>
  <conditionalFormatting sqref="AB13">
    <cfRule type="cellIs" dxfId="131" priority="172" stopIfTrue="1" operator="equal">
      <formula>"T"</formula>
    </cfRule>
    <cfRule type="cellIs" dxfId="130" priority="173" stopIfTrue="1" operator="equal">
      <formula>"R"</formula>
    </cfRule>
    <cfRule type="cellIs" dxfId="129" priority="174" stopIfTrue="1" operator="equal">
      <formula>"İ"</formula>
    </cfRule>
  </conditionalFormatting>
  <conditionalFormatting sqref="G13">
    <cfRule type="cellIs" dxfId="128" priority="166" stopIfTrue="1" operator="equal">
      <formula>"T"</formula>
    </cfRule>
    <cfRule type="cellIs" dxfId="127" priority="167" stopIfTrue="1" operator="equal">
      <formula>"R"</formula>
    </cfRule>
    <cfRule type="cellIs" dxfId="126" priority="168" stopIfTrue="1" operator="equal">
      <formula>"İ"</formula>
    </cfRule>
  </conditionalFormatting>
  <conditionalFormatting sqref="N13">
    <cfRule type="cellIs" dxfId="125" priority="160" stopIfTrue="1" operator="equal">
      <formula>"T"</formula>
    </cfRule>
    <cfRule type="cellIs" dxfId="124" priority="161" stopIfTrue="1" operator="equal">
      <formula>"R"</formula>
    </cfRule>
    <cfRule type="cellIs" dxfId="123" priority="162" stopIfTrue="1" operator="equal">
      <formula>"İ"</formula>
    </cfRule>
  </conditionalFormatting>
  <conditionalFormatting sqref="G18:G20 N18:N20 U18:U20 AB18:AB20">
    <cfRule type="cellIs" dxfId="122" priority="151" stopIfTrue="1" operator="equal">
      <formula>"T"</formula>
    </cfRule>
    <cfRule type="cellIs" dxfId="121" priority="152" stopIfTrue="1" operator="equal">
      <formula>"R"</formula>
    </cfRule>
    <cfRule type="cellIs" dxfId="120" priority="153" stopIfTrue="1" operator="equal">
      <formula>"İ"</formula>
    </cfRule>
  </conditionalFormatting>
  <conditionalFormatting sqref="U14:U17 U21:U27">
    <cfRule type="cellIs" dxfId="119" priority="142" stopIfTrue="1" operator="equal">
      <formula>"T"</formula>
    </cfRule>
    <cfRule type="cellIs" dxfId="118" priority="143" stopIfTrue="1" operator="equal">
      <formula>"R"</formula>
    </cfRule>
    <cfRule type="cellIs" dxfId="117" priority="144" stopIfTrue="1" operator="equal">
      <formula>"İ"</formula>
    </cfRule>
  </conditionalFormatting>
  <conditionalFormatting sqref="AB14:AB17 AB21:AB27">
    <cfRule type="cellIs" dxfId="116" priority="139" stopIfTrue="1" operator="equal">
      <formula>"T"</formula>
    </cfRule>
    <cfRule type="cellIs" dxfId="115" priority="140" stopIfTrue="1" operator="equal">
      <formula>"R"</formula>
    </cfRule>
    <cfRule type="cellIs" dxfId="114" priority="141" stopIfTrue="1" operator="equal">
      <formula>"İ"</formula>
    </cfRule>
  </conditionalFormatting>
  <conditionalFormatting sqref="G14:G17 G21:G27">
    <cfRule type="cellIs" dxfId="113" priority="133" stopIfTrue="1" operator="equal">
      <formula>"T"</formula>
    </cfRule>
    <cfRule type="cellIs" dxfId="112" priority="134" stopIfTrue="1" operator="equal">
      <formula>"R"</formula>
    </cfRule>
    <cfRule type="cellIs" dxfId="111" priority="135" stopIfTrue="1" operator="equal">
      <formula>"İ"</formula>
    </cfRule>
  </conditionalFormatting>
  <conditionalFormatting sqref="N14:N17 N21:N27">
    <cfRule type="cellIs" dxfId="110" priority="127" stopIfTrue="1" operator="equal">
      <formula>"T"</formula>
    </cfRule>
    <cfRule type="cellIs" dxfId="109" priority="128" stopIfTrue="1" operator="equal">
      <formula>"R"</formula>
    </cfRule>
    <cfRule type="cellIs" dxfId="108" priority="129" stopIfTrue="1" operator="equal">
      <formula>"İ"</formula>
    </cfRule>
  </conditionalFormatting>
  <conditionalFormatting sqref="T13:T27 AA13:AA27 D13:F27 K13:M27">
    <cfRule type="cellIs" dxfId="107" priority="106" stopIfTrue="1" operator="equal">
      <formula>"T"</formula>
    </cfRule>
    <cfRule type="cellIs" dxfId="106" priority="107" stopIfTrue="1" operator="equal">
      <formula>"R"</formula>
    </cfRule>
    <cfRule type="cellIs" dxfId="105" priority="108" stopIfTrue="1" operator="equal">
      <formula>"İ"</formula>
    </cfRule>
  </conditionalFormatting>
  <conditionalFormatting sqref="H13">
    <cfRule type="cellIs" dxfId="104" priority="43" stopIfTrue="1" operator="equal">
      <formula>"T"</formula>
    </cfRule>
    <cfRule type="cellIs" dxfId="103" priority="44" stopIfTrue="1" operator="equal">
      <formula>"R"</formula>
    </cfRule>
    <cfRule type="cellIs" dxfId="102" priority="45" stopIfTrue="1" operator="equal">
      <formula>"İ"</formula>
    </cfRule>
  </conditionalFormatting>
  <conditionalFormatting sqref="H14:H27">
    <cfRule type="cellIs" dxfId="101" priority="40" stopIfTrue="1" operator="equal">
      <formula>"T"</formula>
    </cfRule>
    <cfRule type="cellIs" dxfId="100" priority="41" stopIfTrue="1" operator="equal">
      <formula>"R"</formula>
    </cfRule>
    <cfRule type="cellIs" dxfId="99" priority="42" stopIfTrue="1" operator="equal">
      <formula>"İ"</formula>
    </cfRule>
  </conditionalFormatting>
  <conditionalFormatting sqref="H13:I27">
    <cfRule type="cellIs" dxfId="98" priority="37" stopIfTrue="1" operator="equal">
      <formula>"T"</formula>
    </cfRule>
    <cfRule type="cellIs" dxfId="97" priority="38" stopIfTrue="1" operator="equal">
      <formula>"R"</formula>
    </cfRule>
    <cfRule type="cellIs" dxfId="96" priority="39" stopIfTrue="1" operator="equal">
      <formula>"İ"</formula>
    </cfRule>
  </conditionalFormatting>
  <conditionalFormatting sqref="V13 O13">
    <cfRule type="cellIs" dxfId="95" priority="25" stopIfTrue="1" operator="equal">
      <formula>"T"</formula>
    </cfRule>
    <cfRule type="cellIs" dxfId="94" priority="26" stopIfTrue="1" operator="equal">
      <formula>"R"</formula>
    </cfRule>
    <cfRule type="cellIs" dxfId="93" priority="27" stopIfTrue="1" operator="equal">
      <formula>"İ"</formula>
    </cfRule>
  </conditionalFormatting>
  <conditionalFormatting sqref="V14:V27 O14:O27">
    <cfRule type="cellIs" dxfId="92" priority="22" stopIfTrue="1" operator="equal">
      <formula>"T"</formula>
    </cfRule>
    <cfRule type="cellIs" dxfId="91" priority="23" stopIfTrue="1" operator="equal">
      <formula>"R"</formula>
    </cfRule>
    <cfRule type="cellIs" dxfId="90" priority="24" stopIfTrue="1" operator="equal">
      <formula>"İ"</formula>
    </cfRule>
  </conditionalFormatting>
  <conditionalFormatting sqref="V13:W27 O13:P27">
    <cfRule type="cellIs" dxfId="89" priority="19" stopIfTrue="1" operator="equal">
      <formula>"T"</formula>
    </cfRule>
    <cfRule type="cellIs" dxfId="88" priority="20" stopIfTrue="1" operator="equal">
      <formula>"R"</formula>
    </cfRule>
    <cfRule type="cellIs" dxfId="87" priority="21" stopIfTrue="1" operator="equal">
      <formula>"İ"</formula>
    </cfRule>
  </conditionalFormatting>
  <conditionalFormatting sqref="AC13">
    <cfRule type="cellIs" dxfId="86" priority="16" stopIfTrue="1" operator="equal">
      <formula>"T"</formula>
    </cfRule>
    <cfRule type="cellIs" dxfId="85" priority="17" stopIfTrue="1" operator="equal">
      <formula>"R"</formula>
    </cfRule>
    <cfRule type="cellIs" dxfId="84" priority="18" stopIfTrue="1" operator="equal">
      <formula>"İ"</formula>
    </cfRule>
  </conditionalFormatting>
  <conditionalFormatting sqref="AC14:AC27">
    <cfRule type="cellIs" dxfId="83" priority="13" stopIfTrue="1" operator="equal">
      <formula>"T"</formula>
    </cfRule>
    <cfRule type="cellIs" dxfId="82" priority="14" stopIfTrue="1" operator="equal">
      <formula>"R"</formula>
    </cfRule>
    <cfRule type="cellIs" dxfId="81" priority="15" stopIfTrue="1" operator="equal">
      <formula>"İ"</formula>
    </cfRule>
  </conditionalFormatting>
  <conditionalFormatting sqref="AC13:AD27">
    <cfRule type="cellIs" dxfId="80" priority="10" stopIfTrue="1" operator="equal">
      <formula>"T"</formula>
    </cfRule>
    <cfRule type="cellIs" dxfId="79" priority="11" stopIfTrue="1" operator="equal">
      <formula>"R"</formula>
    </cfRule>
    <cfRule type="cellIs" dxfId="78" priority="12" stopIfTrue="1" operator="equal">
      <formula>"İ"</formula>
    </cfRule>
  </conditionalFormatting>
  <conditionalFormatting sqref="R13">
    <cfRule type="cellIs" dxfId="77" priority="7" stopIfTrue="1" operator="equal">
      <formula>"T"</formula>
    </cfRule>
    <cfRule type="cellIs" dxfId="76" priority="8" stopIfTrue="1" operator="equal">
      <formula>"R"</formula>
    </cfRule>
    <cfRule type="cellIs" dxfId="75" priority="9" stopIfTrue="1" operator="equal">
      <formula>"İ"</formula>
    </cfRule>
  </conditionalFormatting>
  <conditionalFormatting sqref="R14:R27">
    <cfRule type="cellIs" dxfId="74" priority="4" stopIfTrue="1" operator="equal">
      <formula>"T"</formula>
    </cfRule>
    <cfRule type="cellIs" dxfId="73" priority="5" stopIfTrue="1" operator="equal">
      <formula>"R"</formula>
    </cfRule>
    <cfRule type="cellIs" dxfId="72" priority="6" stopIfTrue="1" operator="equal">
      <formula>"İ"</formula>
    </cfRule>
  </conditionalFormatting>
  <conditionalFormatting sqref="R13:S27">
    <cfRule type="cellIs" dxfId="71" priority="1" stopIfTrue="1" operator="equal">
      <formula>"T"</formula>
    </cfRule>
    <cfRule type="cellIs" dxfId="70" priority="2" stopIfTrue="1" operator="equal">
      <formula>"R"</formula>
    </cfRule>
    <cfRule type="cellIs" dxfId="69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T16" sqref="T16:T1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3.625" customWidth="1"/>
    <col min="7" max="30" width="3.125" bestFit="1" customWidth="1"/>
    <col min="31" max="32" width="3.125" customWidth="1"/>
    <col min="33" max="34" width="3.125" bestFit="1" customWidth="1"/>
    <col min="35" max="35" width="3.625" customWidth="1"/>
    <col min="36" max="38" width="3.125" bestFit="1" customWidth="1"/>
    <col min="39" max="39" width="3.75" customWidth="1"/>
  </cols>
  <sheetData>
    <row r="3" spans="1:39" ht="16.5" thickBot="1" x14ac:dyDescent="0.3">
      <c r="AG3" s="46"/>
      <c r="AH3" s="46"/>
    </row>
    <row r="4" spans="1:39" ht="16.5" thickBot="1" x14ac:dyDescent="0.3">
      <c r="A4" s="196" t="s">
        <v>37</v>
      </c>
      <c r="B4" s="197"/>
      <c r="C4" s="166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2"/>
      <c r="Y4" s="2"/>
      <c r="Z4" s="2"/>
      <c r="AA4" s="3"/>
      <c r="AB4" s="3"/>
      <c r="AC4" s="3"/>
      <c r="AD4" s="73"/>
      <c r="AE4" s="73"/>
      <c r="AF4" s="73"/>
      <c r="AG4" s="199" t="s">
        <v>1</v>
      </c>
      <c r="AH4" s="200"/>
      <c r="AI4" s="201">
        <f>OCAK!AJ4</f>
        <v>2024</v>
      </c>
      <c r="AJ4" s="202"/>
      <c r="AK4" s="202"/>
      <c r="AL4" s="202"/>
      <c r="AM4" s="203"/>
    </row>
    <row r="5" spans="1:39" ht="16.5" thickBot="1" x14ac:dyDescent="0.3">
      <c r="A5" s="207" t="s">
        <v>2</v>
      </c>
      <c r="B5" s="208"/>
      <c r="C5" s="167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6"/>
      <c r="AE5" s="6"/>
      <c r="AF5" s="6"/>
      <c r="AG5" s="209" t="s">
        <v>4</v>
      </c>
      <c r="AH5" s="210"/>
      <c r="AI5" s="219" t="s">
        <v>35</v>
      </c>
      <c r="AJ5" s="219"/>
      <c r="AK5" s="219"/>
      <c r="AL5" s="219"/>
      <c r="AM5" s="220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188" t="s">
        <v>7</v>
      </c>
      <c r="AI7" s="189"/>
      <c r="AJ7" s="189"/>
      <c r="AK7" s="189"/>
      <c r="AL7" s="189"/>
      <c r="AM7" s="190"/>
    </row>
    <row r="8" spans="1:39" ht="15.95" customHeight="1" x14ac:dyDescent="0.25">
      <c r="A8" s="212"/>
      <c r="B8" s="214"/>
      <c r="C8" s="214"/>
      <c r="D8" s="180" t="s">
        <v>14</v>
      </c>
      <c r="E8" s="180" t="s">
        <v>8</v>
      </c>
      <c r="F8" s="180" t="s">
        <v>9</v>
      </c>
      <c r="G8" s="180" t="s">
        <v>10</v>
      </c>
      <c r="H8" s="180" t="s">
        <v>11</v>
      </c>
      <c r="I8" s="180" t="s">
        <v>12</v>
      </c>
      <c r="J8" s="180" t="s">
        <v>13</v>
      </c>
      <c r="K8" s="180" t="s">
        <v>14</v>
      </c>
      <c r="L8" s="180" t="s">
        <v>8</v>
      </c>
      <c r="M8" s="180" t="s">
        <v>9</v>
      </c>
      <c r="N8" s="180" t="s">
        <v>10</v>
      </c>
      <c r="O8" s="180" t="s">
        <v>11</v>
      </c>
      <c r="P8" s="180" t="s">
        <v>12</v>
      </c>
      <c r="Q8" s="180" t="s">
        <v>13</v>
      </c>
      <c r="R8" s="180" t="s">
        <v>14</v>
      </c>
      <c r="S8" s="180" t="s">
        <v>8</v>
      </c>
      <c r="T8" s="180" t="s">
        <v>9</v>
      </c>
      <c r="U8" s="180" t="s">
        <v>10</v>
      </c>
      <c r="V8" s="180" t="s">
        <v>11</v>
      </c>
      <c r="W8" s="180" t="s">
        <v>12</v>
      </c>
      <c r="X8" s="180" t="s">
        <v>13</v>
      </c>
      <c r="Y8" s="180" t="s">
        <v>14</v>
      </c>
      <c r="Z8" s="180" t="s">
        <v>8</v>
      </c>
      <c r="AA8" s="180" t="s">
        <v>9</v>
      </c>
      <c r="AB8" s="180" t="s">
        <v>10</v>
      </c>
      <c r="AC8" s="180" t="s">
        <v>11</v>
      </c>
      <c r="AD8" s="180" t="s">
        <v>12</v>
      </c>
      <c r="AE8" s="180" t="s">
        <v>13</v>
      </c>
      <c r="AF8" s="180" t="s">
        <v>14</v>
      </c>
      <c r="AG8" s="180" t="s">
        <v>8</v>
      </c>
      <c r="AH8" s="183" t="s">
        <v>31</v>
      </c>
      <c r="AI8" s="184" t="s">
        <v>15</v>
      </c>
      <c r="AJ8" s="184" t="s">
        <v>16</v>
      </c>
      <c r="AK8" s="184" t="s">
        <v>17</v>
      </c>
      <c r="AL8" s="184" t="s">
        <v>18</v>
      </c>
      <c r="AM8" s="176" t="s">
        <v>7</v>
      </c>
    </row>
    <row r="9" spans="1:39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4"/>
      <c r="AI9" s="184"/>
      <c r="AJ9" s="184"/>
      <c r="AK9" s="184"/>
      <c r="AL9" s="184"/>
      <c r="AM9" s="176"/>
    </row>
    <row r="10" spans="1:39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4"/>
      <c r="AI10" s="184"/>
      <c r="AJ10" s="184"/>
      <c r="AK10" s="184"/>
      <c r="AL10" s="184"/>
      <c r="AM10" s="176"/>
    </row>
    <row r="11" spans="1:39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4"/>
      <c r="AI11" s="184"/>
      <c r="AJ11" s="184"/>
      <c r="AK11" s="184"/>
      <c r="AL11" s="184"/>
      <c r="AM11" s="176"/>
    </row>
    <row r="12" spans="1:39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1</v>
      </c>
      <c r="U12" s="96">
        <v>2</v>
      </c>
      <c r="V12" s="96">
        <v>3</v>
      </c>
      <c r="W12" s="96">
        <v>4</v>
      </c>
      <c r="X12" s="96">
        <v>5</v>
      </c>
      <c r="Y12" s="96">
        <v>6</v>
      </c>
      <c r="Z12" s="96">
        <v>7</v>
      </c>
      <c r="AA12" s="96">
        <v>8</v>
      </c>
      <c r="AB12" s="96">
        <v>9</v>
      </c>
      <c r="AC12" s="96">
        <v>10</v>
      </c>
      <c r="AD12" s="96">
        <v>11</v>
      </c>
      <c r="AE12" s="96">
        <v>12</v>
      </c>
      <c r="AF12" s="96">
        <v>13</v>
      </c>
      <c r="AG12" s="96">
        <v>14</v>
      </c>
      <c r="AH12" s="184"/>
      <c r="AI12" s="184"/>
      <c r="AJ12" s="184"/>
      <c r="AK12" s="184"/>
      <c r="AL12" s="184"/>
      <c r="AM12" s="176"/>
    </row>
    <row r="13" spans="1:39" x14ac:dyDescent="0.25">
      <c r="A13" s="13">
        <v>1</v>
      </c>
      <c r="B13" s="129"/>
      <c r="C13" s="156"/>
      <c r="D13" s="110"/>
      <c r="E13" s="14" t="s">
        <v>24</v>
      </c>
      <c r="F13" s="14" t="s">
        <v>24</v>
      </c>
      <c r="G13" s="111"/>
      <c r="H13" s="111"/>
      <c r="I13" s="111"/>
      <c r="J13" s="111"/>
      <c r="K13" s="111"/>
      <c r="L13" s="14" t="s">
        <v>24</v>
      </c>
      <c r="M13" s="14" t="s">
        <v>24</v>
      </c>
      <c r="N13" s="111"/>
      <c r="O13" s="111"/>
      <c r="P13" s="111"/>
      <c r="Q13" s="111"/>
      <c r="R13" s="111"/>
      <c r="S13" s="14" t="s">
        <v>24</v>
      </c>
      <c r="T13" s="14" t="s">
        <v>24</v>
      </c>
      <c r="U13" s="111"/>
      <c r="V13" s="111"/>
      <c r="W13" s="111"/>
      <c r="X13" s="111"/>
      <c r="Y13" s="111"/>
      <c r="Z13" s="14" t="s">
        <v>24</v>
      </c>
      <c r="AA13" s="14" t="s">
        <v>24</v>
      </c>
      <c r="AB13" s="14"/>
      <c r="AC13" s="111"/>
      <c r="AD13" s="111"/>
      <c r="AE13" s="111"/>
      <c r="AF13" s="14"/>
      <c r="AG13" s="14" t="s">
        <v>24</v>
      </c>
      <c r="AH13" s="94">
        <f>COUNTIF(D13:AG13,"X")</f>
        <v>0</v>
      </c>
      <c r="AI13" s="17">
        <f t="shared" ref="AI13" si="0">COUNTIF(D13:AG13,"T")</f>
        <v>9</v>
      </c>
      <c r="AJ13" s="17">
        <f t="shared" ref="AJ13" si="1">COUNTIF(D13:AG13,"İ")</f>
        <v>0</v>
      </c>
      <c r="AK13" s="17">
        <f t="shared" ref="AK13" si="2">COUNTIF(D13:AG13,"R")</f>
        <v>0</v>
      </c>
      <c r="AL13" s="17">
        <f t="shared" ref="AL13" si="3">COUNTIF(D13:AG13,"G")</f>
        <v>0</v>
      </c>
      <c r="AM13" s="18">
        <f t="shared" ref="AM13" si="4">SUM(AH13:AL13)</f>
        <v>9</v>
      </c>
    </row>
    <row r="14" spans="1:39" x14ac:dyDescent="0.25">
      <c r="A14" s="13">
        <v>2</v>
      </c>
      <c r="B14" s="130"/>
      <c r="C14" s="157"/>
      <c r="D14" s="113"/>
      <c r="E14" s="20" t="s">
        <v>24</v>
      </c>
      <c r="F14" s="20" t="s">
        <v>24</v>
      </c>
      <c r="G14" s="114"/>
      <c r="H14" s="114"/>
      <c r="I14" s="114"/>
      <c r="J14" s="114"/>
      <c r="K14" s="114"/>
      <c r="L14" s="20" t="s">
        <v>24</v>
      </c>
      <c r="M14" s="20" t="s">
        <v>24</v>
      </c>
      <c r="N14" s="114"/>
      <c r="O14" s="114"/>
      <c r="P14" s="114"/>
      <c r="Q14" s="114"/>
      <c r="R14" s="114"/>
      <c r="S14" s="20" t="s">
        <v>24</v>
      </c>
      <c r="T14" s="20" t="s">
        <v>24</v>
      </c>
      <c r="U14" s="114"/>
      <c r="V14" s="114"/>
      <c r="W14" s="114"/>
      <c r="X14" s="114"/>
      <c r="Y14" s="114"/>
      <c r="Z14" s="20" t="s">
        <v>24</v>
      </c>
      <c r="AA14" s="20" t="s">
        <v>24</v>
      </c>
      <c r="AB14" s="20"/>
      <c r="AC14" s="114"/>
      <c r="AD14" s="114"/>
      <c r="AE14" s="114"/>
      <c r="AF14" s="20"/>
      <c r="AG14" s="20" t="s">
        <v>24</v>
      </c>
      <c r="AH14" s="94">
        <f>COUNTIF(D14:AG14,"X")</f>
        <v>0</v>
      </c>
      <c r="AI14" s="17">
        <f t="shared" ref="AI14:AI27" si="5">COUNTIF(D14:AG14,"T")</f>
        <v>9</v>
      </c>
      <c r="AJ14" s="17">
        <f t="shared" ref="AJ14:AJ27" si="6">COUNTIF(D14:AG14,"İ")</f>
        <v>0</v>
      </c>
      <c r="AK14" s="17">
        <f t="shared" ref="AK14:AK27" si="7">COUNTIF(D14:AG14,"R")</f>
        <v>0</v>
      </c>
      <c r="AL14" s="17">
        <f t="shared" ref="AL14:AL27" si="8">COUNTIF(D14:AG14,"G")</f>
        <v>0</v>
      </c>
      <c r="AM14" s="18">
        <f t="shared" ref="AM14:AM27" si="9">SUM(AH14:AL14)</f>
        <v>9</v>
      </c>
    </row>
    <row r="15" spans="1:39" x14ac:dyDescent="0.25">
      <c r="A15" s="13">
        <v>3</v>
      </c>
      <c r="B15" s="132"/>
      <c r="C15" s="158"/>
      <c r="D15" s="113"/>
      <c r="E15" s="20" t="s">
        <v>24</v>
      </c>
      <c r="F15" s="20" t="s">
        <v>24</v>
      </c>
      <c r="G15" s="114"/>
      <c r="H15" s="114"/>
      <c r="I15" s="114"/>
      <c r="J15" s="114"/>
      <c r="K15" s="114"/>
      <c r="L15" s="20" t="s">
        <v>24</v>
      </c>
      <c r="M15" s="20" t="s">
        <v>24</v>
      </c>
      <c r="N15" s="114"/>
      <c r="O15" s="114"/>
      <c r="P15" s="114"/>
      <c r="Q15" s="114"/>
      <c r="R15" s="114"/>
      <c r="S15" s="20" t="s">
        <v>24</v>
      </c>
      <c r="T15" s="20" t="s">
        <v>24</v>
      </c>
      <c r="U15" s="114"/>
      <c r="V15" s="114"/>
      <c r="W15" s="114"/>
      <c r="X15" s="114"/>
      <c r="Y15" s="114"/>
      <c r="Z15" s="20" t="s">
        <v>24</v>
      </c>
      <c r="AA15" s="20" t="s">
        <v>24</v>
      </c>
      <c r="AB15" s="20"/>
      <c r="AC15" s="114"/>
      <c r="AD15" s="114"/>
      <c r="AE15" s="114"/>
      <c r="AF15" s="20"/>
      <c r="AG15" s="20" t="s">
        <v>24</v>
      </c>
      <c r="AH15" s="94">
        <f t="shared" ref="AH15:AH27" si="10">COUNTIF(D15:AG15,"X")</f>
        <v>0</v>
      </c>
      <c r="AI15" s="21">
        <f t="shared" si="5"/>
        <v>9</v>
      </c>
      <c r="AJ15" s="21">
        <f t="shared" si="6"/>
        <v>0</v>
      </c>
      <c r="AK15" s="21">
        <f t="shared" si="7"/>
        <v>0</v>
      </c>
      <c r="AL15" s="21">
        <f t="shared" si="8"/>
        <v>0</v>
      </c>
      <c r="AM15" s="22">
        <f t="shared" si="9"/>
        <v>9</v>
      </c>
    </row>
    <row r="16" spans="1:39" x14ac:dyDescent="0.25">
      <c r="A16" s="13">
        <v>4</v>
      </c>
      <c r="B16" s="134"/>
      <c r="C16" s="159"/>
      <c r="D16" s="113"/>
      <c r="E16" s="20" t="s">
        <v>24</v>
      </c>
      <c r="F16" s="20" t="s">
        <v>24</v>
      </c>
      <c r="G16" s="114"/>
      <c r="H16" s="114"/>
      <c r="I16" s="114"/>
      <c r="J16" s="114"/>
      <c r="K16" s="114"/>
      <c r="L16" s="20" t="s">
        <v>24</v>
      </c>
      <c r="M16" s="20" t="s">
        <v>24</v>
      </c>
      <c r="N16" s="114"/>
      <c r="O16" s="114"/>
      <c r="P16" s="114"/>
      <c r="Q16" s="114"/>
      <c r="R16" s="114"/>
      <c r="S16" s="20" t="s">
        <v>24</v>
      </c>
      <c r="T16" s="20" t="s">
        <v>24</v>
      </c>
      <c r="U16" s="114"/>
      <c r="V16" s="114"/>
      <c r="W16" s="114"/>
      <c r="X16" s="114"/>
      <c r="Y16" s="114"/>
      <c r="Z16" s="20" t="s">
        <v>24</v>
      </c>
      <c r="AA16" s="20" t="s">
        <v>24</v>
      </c>
      <c r="AB16" s="20"/>
      <c r="AC16" s="114"/>
      <c r="AD16" s="114"/>
      <c r="AE16" s="114"/>
      <c r="AF16" s="20"/>
      <c r="AG16" s="20" t="s">
        <v>24</v>
      </c>
      <c r="AH16" s="94">
        <f t="shared" si="10"/>
        <v>0</v>
      </c>
      <c r="AI16" s="21">
        <f t="shared" si="5"/>
        <v>9</v>
      </c>
      <c r="AJ16" s="21">
        <f t="shared" si="6"/>
        <v>0</v>
      </c>
      <c r="AK16" s="21">
        <f t="shared" si="7"/>
        <v>0</v>
      </c>
      <c r="AL16" s="21">
        <f t="shared" si="8"/>
        <v>0</v>
      </c>
      <c r="AM16" s="22">
        <f t="shared" si="9"/>
        <v>9</v>
      </c>
    </row>
    <row r="17" spans="1:39" x14ac:dyDescent="0.25">
      <c r="A17" s="13">
        <v>5</v>
      </c>
      <c r="B17" s="134"/>
      <c r="C17" s="159"/>
      <c r="D17" s="113"/>
      <c r="E17" s="20" t="s">
        <v>24</v>
      </c>
      <c r="F17" s="20" t="s">
        <v>24</v>
      </c>
      <c r="G17" s="114"/>
      <c r="H17" s="114"/>
      <c r="I17" s="114"/>
      <c r="J17" s="114"/>
      <c r="K17" s="114"/>
      <c r="L17" s="20" t="s">
        <v>24</v>
      </c>
      <c r="M17" s="20" t="s">
        <v>24</v>
      </c>
      <c r="N17" s="114"/>
      <c r="O17" s="114"/>
      <c r="P17" s="114"/>
      <c r="Q17" s="114"/>
      <c r="R17" s="114"/>
      <c r="S17" s="20" t="s">
        <v>24</v>
      </c>
      <c r="T17" s="20" t="s">
        <v>24</v>
      </c>
      <c r="U17" s="114"/>
      <c r="V17" s="114"/>
      <c r="W17" s="114"/>
      <c r="X17" s="114"/>
      <c r="Y17" s="114"/>
      <c r="Z17" s="20" t="s">
        <v>24</v>
      </c>
      <c r="AA17" s="20" t="s">
        <v>24</v>
      </c>
      <c r="AB17" s="20"/>
      <c r="AC17" s="114"/>
      <c r="AD17" s="114"/>
      <c r="AE17" s="114"/>
      <c r="AF17" s="20"/>
      <c r="AG17" s="20" t="s">
        <v>24</v>
      </c>
      <c r="AH17" s="94">
        <f t="shared" si="10"/>
        <v>0</v>
      </c>
      <c r="AI17" s="21">
        <f t="shared" si="5"/>
        <v>9</v>
      </c>
      <c r="AJ17" s="21">
        <f t="shared" si="6"/>
        <v>0</v>
      </c>
      <c r="AK17" s="21">
        <f t="shared" si="7"/>
        <v>0</v>
      </c>
      <c r="AL17" s="21">
        <f t="shared" si="8"/>
        <v>0</v>
      </c>
      <c r="AM17" s="22">
        <f t="shared" si="9"/>
        <v>9</v>
      </c>
    </row>
    <row r="18" spans="1:39" x14ac:dyDescent="0.25">
      <c r="A18" s="13">
        <v>6</v>
      </c>
      <c r="B18" s="136"/>
      <c r="C18" s="160"/>
      <c r="D18" s="113"/>
      <c r="E18" s="20" t="s">
        <v>24</v>
      </c>
      <c r="F18" s="20" t="s">
        <v>24</v>
      </c>
      <c r="G18" s="114"/>
      <c r="H18" s="114"/>
      <c r="I18" s="114"/>
      <c r="J18" s="114"/>
      <c r="K18" s="114"/>
      <c r="L18" s="20" t="s">
        <v>24</v>
      </c>
      <c r="M18" s="20" t="s">
        <v>24</v>
      </c>
      <c r="N18" s="114"/>
      <c r="O18" s="114"/>
      <c r="P18" s="114"/>
      <c r="Q18" s="114"/>
      <c r="R18" s="114"/>
      <c r="S18" s="20" t="s">
        <v>24</v>
      </c>
      <c r="T18" s="20" t="s">
        <v>24</v>
      </c>
      <c r="U18" s="114"/>
      <c r="V18" s="114"/>
      <c r="W18" s="114"/>
      <c r="X18" s="114"/>
      <c r="Y18" s="114"/>
      <c r="Z18" s="20" t="s">
        <v>24</v>
      </c>
      <c r="AA18" s="20" t="s">
        <v>24</v>
      </c>
      <c r="AB18" s="20"/>
      <c r="AC18" s="114"/>
      <c r="AD18" s="114"/>
      <c r="AE18" s="114"/>
      <c r="AF18" s="20"/>
      <c r="AG18" s="20" t="s">
        <v>24</v>
      </c>
      <c r="AH18" s="94">
        <f t="shared" si="10"/>
        <v>0</v>
      </c>
      <c r="AI18" s="21">
        <f t="shared" si="5"/>
        <v>9</v>
      </c>
      <c r="AJ18" s="21">
        <f t="shared" si="6"/>
        <v>0</v>
      </c>
      <c r="AK18" s="21">
        <f t="shared" si="7"/>
        <v>0</v>
      </c>
      <c r="AL18" s="21">
        <f t="shared" si="8"/>
        <v>0</v>
      </c>
      <c r="AM18" s="22">
        <f t="shared" si="9"/>
        <v>9</v>
      </c>
    </row>
    <row r="19" spans="1:39" x14ac:dyDescent="0.25">
      <c r="A19" s="13">
        <v>7</v>
      </c>
      <c r="B19" s="168"/>
      <c r="C19" s="169"/>
      <c r="D19" s="113"/>
      <c r="E19" s="20" t="s">
        <v>24</v>
      </c>
      <c r="F19" s="20" t="s">
        <v>24</v>
      </c>
      <c r="G19" s="114"/>
      <c r="H19" s="114"/>
      <c r="I19" s="114"/>
      <c r="J19" s="114"/>
      <c r="K19" s="114"/>
      <c r="L19" s="20" t="s">
        <v>24</v>
      </c>
      <c r="M19" s="20" t="s">
        <v>24</v>
      </c>
      <c r="N19" s="114"/>
      <c r="O19" s="114"/>
      <c r="P19" s="114"/>
      <c r="Q19" s="114"/>
      <c r="R19" s="114"/>
      <c r="S19" s="20" t="s">
        <v>24</v>
      </c>
      <c r="T19" s="20" t="s">
        <v>24</v>
      </c>
      <c r="U19" s="114"/>
      <c r="V19" s="114"/>
      <c r="W19" s="114"/>
      <c r="X19" s="114"/>
      <c r="Y19" s="114"/>
      <c r="Z19" s="20" t="s">
        <v>24</v>
      </c>
      <c r="AA19" s="20" t="s">
        <v>24</v>
      </c>
      <c r="AB19" s="20"/>
      <c r="AC19" s="114"/>
      <c r="AD19" s="114"/>
      <c r="AE19" s="114"/>
      <c r="AF19" s="20"/>
      <c r="AG19" s="20" t="s">
        <v>24</v>
      </c>
      <c r="AH19" s="94">
        <f t="shared" si="10"/>
        <v>0</v>
      </c>
      <c r="AI19" s="21">
        <f t="shared" ref="AI19:AI20" si="11">COUNTIF(D19:AG19,"T")</f>
        <v>9</v>
      </c>
      <c r="AJ19" s="21">
        <f t="shared" ref="AJ19:AJ20" si="12">COUNTIF(D19:AG19,"İ")</f>
        <v>0</v>
      </c>
      <c r="AK19" s="21">
        <f t="shared" ref="AK19:AK20" si="13">COUNTIF(D19:AG19,"R")</f>
        <v>0</v>
      </c>
      <c r="AL19" s="21">
        <f t="shared" ref="AL19:AL20" si="14">COUNTIF(D19:AG19,"G")</f>
        <v>0</v>
      </c>
      <c r="AM19" s="22">
        <f t="shared" ref="AM19:AM20" si="15">SUM(AH19:AL19)</f>
        <v>9</v>
      </c>
    </row>
    <row r="20" spans="1:39" x14ac:dyDescent="0.25">
      <c r="A20" s="13">
        <v>8</v>
      </c>
      <c r="B20" s="138"/>
      <c r="C20" s="161"/>
      <c r="D20" s="113"/>
      <c r="E20" s="20" t="s">
        <v>24</v>
      </c>
      <c r="F20" s="20" t="s">
        <v>24</v>
      </c>
      <c r="G20" s="114"/>
      <c r="H20" s="114"/>
      <c r="I20" s="114"/>
      <c r="J20" s="114"/>
      <c r="K20" s="114"/>
      <c r="L20" s="20" t="s">
        <v>24</v>
      </c>
      <c r="M20" s="20" t="s">
        <v>24</v>
      </c>
      <c r="N20" s="114"/>
      <c r="O20" s="114"/>
      <c r="P20" s="114"/>
      <c r="Q20" s="114"/>
      <c r="R20" s="114"/>
      <c r="S20" s="20" t="s">
        <v>24</v>
      </c>
      <c r="T20" s="20" t="s">
        <v>24</v>
      </c>
      <c r="U20" s="114"/>
      <c r="V20" s="114"/>
      <c r="W20" s="114"/>
      <c r="X20" s="114"/>
      <c r="Y20" s="114"/>
      <c r="Z20" s="20" t="s">
        <v>24</v>
      </c>
      <c r="AA20" s="20" t="s">
        <v>24</v>
      </c>
      <c r="AB20" s="20"/>
      <c r="AC20" s="114"/>
      <c r="AD20" s="114"/>
      <c r="AE20" s="114"/>
      <c r="AF20" s="20"/>
      <c r="AG20" s="20" t="s">
        <v>24</v>
      </c>
      <c r="AH20" s="94">
        <f t="shared" si="10"/>
        <v>0</v>
      </c>
      <c r="AI20" s="21">
        <f t="shared" si="11"/>
        <v>9</v>
      </c>
      <c r="AJ20" s="21">
        <f t="shared" si="12"/>
        <v>0</v>
      </c>
      <c r="AK20" s="21">
        <f t="shared" si="13"/>
        <v>0</v>
      </c>
      <c r="AL20" s="21">
        <f t="shared" si="14"/>
        <v>0</v>
      </c>
      <c r="AM20" s="22">
        <f t="shared" si="15"/>
        <v>9</v>
      </c>
    </row>
    <row r="21" spans="1:39" x14ac:dyDescent="0.25">
      <c r="A21" s="13">
        <v>9</v>
      </c>
      <c r="B21" s="134"/>
      <c r="C21" s="159"/>
      <c r="D21" s="113"/>
      <c r="E21" s="20" t="s">
        <v>24</v>
      </c>
      <c r="F21" s="20" t="s">
        <v>24</v>
      </c>
      <c r="G21" s="114"/>
      <c r="H21" s="114"/>
      <c r="I21" s="114"/>
      <c r="J21" s="114"/>
      <c r="K21" s="114"/>
      <c r="L21" s="20" t="s">
        <v>24</v>
      </c>
      <c r="M21" s="20" t="s">
        <v>24</v>
      </c>
      <c r="N21" s="114"/>
      <c r="O21" s="114"/>
      <c r="P21" s="114"/>
      <c r="Q21" s="114"/>
      <c r="R21" s="114"/>
      <c r="S21" s="20" t="s">
        <v>24</v>
      </c>
      <c r="T21" s="20" t="s">
        <v>24</v>
      </c>
      <c r="U21" s="114"/>
      <c r="V21" s="114"/>
      <c r="W21" s="114"/>
      <c r="X21" s="114"/>
      <c r="Y21" s="114"/>
      <c r="Z21" s="20" t="s">
        <v>24</v>
      </c>
      <c r="AA21" s="20" t="s">
        <v>24</v>
      </c>
      <c r="AB21" s="20"/>
      <c r="AC21" s="114"/>
      <c r="AD21" s="114"/>
      <c r="AE21" s="114"/>
      <c r="AF21" s="20"/>
      <c r="AG21" s="20" t="s">
        <v>24</v>
      </c>
      <c r="AH21" s="94">
        <f t="shared" si="10"/>
        <v>0</v>
      </c>
      <c r="AI21" s="21">
        <f t="shared" si="5"/>
        <v>9</v>
      </c>
      <c r="AJ21" s="21">
        <f t="shared" si="6"/>
        <v>0</v>
      </c>
      <c r="AK21" s="21">
        <f t="shared" si="7"/>
        <v>0</v>
      </c>
      <c r="AL21" s="21">
        <f t="shared" si="8"/>
        <v>0</v>
      </c>
      <c r="AM21" s="22">
        <f t="shared" si="9"/>
        <v>9</v>
      </c>
    </row>
    <row r="22" spans="1:39" x14ac:dyDescent="0.25">
      <c r="A22" s="13">
        <v>10</v>
      </c>
      <c r="B22" s="140"/>
      <c r="C22" s="160"/>
      <c r="D22" s="113"/>
      <c r="E22" s="20" t="s">
        <v>24</v>
      </c>
      <c r="F22" s="20" t="s">
        <v>24</v>
      </c>
      <c r="G22" s="114"/>
      <c r="H22" s="114"/>
      <c r="I22" s="114"/>
      <c r="J22" s="114"/>
      <c r="K22" s="114"/>
      <c r="L22" s="20" t="s">
        <v>24</v>
      </c>
      <c r="M22" s="20" t="s">
        <v>24</v>
      </c>
      <c r="N22" s="114"/>
      <c r="O22" s="114"/>
      <c r="P22" s="114"/>
      <c r="Q22" s="114"/>
      <c r="R22" s="114"/>
      <c r="S22" s="20" t="s">
        <v>24</v>
      </c>
      <c r="T22" s="20" t="s">
        <v>24</v>
      </c>
      <c r="U22" s="114"/>
      <c r="V22" s="114"/>
      <c r="W22" s="114"/>
      <c r="X22" s="114"/>
      <c r="Y22" s="114"/>
      <c r="Z22" s="20" t="s">
        <v>24</v>
      </c>
      <c r="AA22" s="20" t="s">
        <v>24</v>
      </c>
      <c r="AB22" s="20"/>
      <c r="AC22" s="114"/>
      <c r="AD22" s="114"/>
      <c r="AE22" s="114"/>
      <c r="AF22" s="20"/>
      <c r="AG22" s="20" t="s">
        <v>24</v>
      </c>
      <c r="AH22" s="94">
        <f t="shared" si="10"/>
        <v>0</v>
      </c>
      <c r="AI22" s="21">
        <f t="shared" si="5"/>
        <v>9</v>
      </c>
      <c r="AJ22" s="21">
        <f t="shared" si="6"/>
        <v>0</v>
      </c>
      <c r="AK22" s="21">
        <f t="shared" si="7"/>
        <v>0</v>
      </c>
      <c r="AL22" s="21">
        <f t="shared" si="8"/>
        <v>0</v>
      </c>
      <c r="AM22" s="22">
        <f t="shared" si="9"/>
        <v>9</v>
      </c>
    </row>
    <row r="23" spans="1:39" x14ac:dyDescent="0.25">
      <c r="A23" s="13">
        <v>11</v>
      </c>
      <c r="B23" s="141"/>
      <c r="C23" s="162"/>
      <c r="D23" s="113"/>
      <c r="E23" s="20" t="s">
        <v>24</v>
      </c>
      <c r="F23" s="20" t="s">
        <v>24</v>
      </c>
      <c r="G23" s="114"/>
      <c r="H23" s="114"/>
      <c r="I23" s="114"/>
      <c r="J23" s="114"/>
      <c r="K23" s="114"/>
      <c r="L23" s="20" t="s">
        <v>24</v>
      </c>
      <c r="M23" s="20" t="s">
        <v>24</v>
      </c>
      <c r="N23" s="114"/>
      <c r="O23" s="114"/>
      <c r="P23" s="114"/>
      <c r="Q23" s="114"/>
      <c r="R23" s="114"/>
      <c r="S23" s="20" t="s">
        <v>24</v>
      </c>
      <c r="T23" s="20" t="s">
        <v>24</v>
      </c>
      <c r="U23" s="114"/>
      <c r="V23" s="114"/>
      <c r="W23" s="114"/>
      <c r="X23" s="114"/>
      <c r="Y23" s="114"/>
      <c r="Z23" s="20" t="s">
        <v>24</v>
      </c>
      <c r="AA23" s="20" t="s">
        <v>24</v>
      </c>
      <c r="AB23" s="20"/>
      <c r="AC23" s="114"/>
      <c r="AD23" s="114"/>
      <c r="AE23" s="114"/>
      <c r="AF23" s="20"/>
      <c r="AG23" s="20" t="s">
        <v>24</v>
      </c>
      <c r="AH23" s="94">
        <f t="shared" si="10"/>
        <v>0</v>
      </c>
      <c r="AI23" s="21">
        <f t="shared" si="5"/>
        <v>9</v>
      </c>
      <c r="AJ23" s="21">
        <f t="shared" si="6"/>
        <v>0</v>
      </c>
      <c r="AK23" s="21">
        <f t="shared" si="7"/>
        <v>0</v>
      </c>
      <c r="AL23" s="21">
        <f t="shared" si="8"/>
        <v>0</v>
      </c>
      <c r="AM23" s="22">
        <f t="shared" si="9"/>
        <v>9</v>
      </c>
    </row>
    <row r="24" spans="1:39" x14ac:dyDescent="0.25">
      <c r="A24" s="13">
        <v>12</v>
      </c>
      <c r="B24" s="134"/>
      <c r="C24" s="159"/>
      <c r="D24" s="113"/>
      <c r="E24" s="20" t="s">
        <v>24</v>
      </c>
      <c r="F24" s="20" t="s">
        <v>24</v>
      </c>
      <c r="G24" s="114"/>
      <c r="H24" s="114"/>
      <c r="I24" s="114"/>
      <c r="J24" s="114"/>
      <c r="K24" s="114"/>
      <c r="L24" s="20" t="s">
        <v>24</v>
      </c>
      <c r="M24" s="20" t="s">
        <v>24</v>
      </c>
      <c r="N24" s="114"/>
      <c r="O24" s="114"/>
      <c r="P24" s="114"/>
      <c r="Q24" s="114"/>
      <c r="R24" s="114"/>
      <c r="S24" s="20" t="s">
        <v>24</v>
      </c>
      <c r="T24" s="20" t="s">
        <v>24</v>
      </c>
      <c r="U24" s="114"/>
      <c r="V24" s="114"/>
      <c r="W24" s="114"/>
      <c r="X24" s="114"/>
      <c r="Y24" s="114"/>
      <c r="Z24" s="20" t="s">
        <v>24</v>
      </c>
      <c r="AA24" s="20" t="s">
        <v>24</v>
      </c>
      <c r="AB24" s="20"/>
      <c r="AC24" s="114"/>
      <c r="AD24" s="114"/>
      <c r="AE24" s="114"/>
      <c r="AF24" s="20"/>
      <c r="AG24" s="20" t="s">
        <v>24</v>
      </c>
      <c r="AH24" s="94">
        <f t="shared" si="10"/>
        <v>0</v>
      </c>
      <c r="AI24" s="21">
        <f t="shared" ref="AI24:AI26" si="16">COUNTIF(D24:AG24,"T")</f>
        <v>9</v>
      </c>
      <c r="AJ24" s="21">
        <f t="shared" ref="AJ24:AJ26" si="17">COUNTIF(D24:AG24,"İ")</f>
        <v>0</v>
      </c>
      <c r="AK24" s="21">
        <f t="shared" ref="AK24:AK26" si="18">COUNTIF(D24:AG24,"R")</f>
        <v>0</v>
      </c>
      <c r="AL24" s="21">
        <f t="shared" ref="AL24:AL26" si="19">COUNTIF(D24:AG24,"G")</f>
        <v>0</v>
      </c>
      <c r="AM24" s="22">
        <f t="shared" ref="AM24:AM26" si="20">SUM(AH24:AL24)</f>
        <v>9</v>
      </c>
    </row>
    <row r="25" spans="1:39" x14ac:dyDescent="0.25">
      <c r="A25" s="13">
        <v>13</v>
      </c>
      <c r="B25" s="134"/>
      <c r="C25" s="159"/>
      <c r="D25" s="113"/>
      <c r="E25" s="20" t="s">
        <v>24</v>
      </c>
      <c r="F25" s="20" t="s">
        <v>24</v>
      </c>
      <c r="G25" s="114"/>
      <c r="H25" s="114"/>
      <c r="I25" s="114"/>
      <c r="J25" s="114"/>
      <c r="K25" s="114"/>
      <c r="L25" s="20" t="s">
        <v>24</v>
      </c>
      <c r="M25" s="20" t="s">
        <v>24</v>
      </c>
      <c r="N25" s="114"/>
      <c r="O25" s="114"/>
      <c r="P25" s="114"/>
      <c r="Q25" s="114"/>
      <c r="R25" s="114"/>
      <c r="S25" s="20" t="s">
        <v>24</v>
      </c>
      <c r="T25" s="20" t="s">
        <v>24</v>
      </c>
      <c r="U25" s="114"/>
      <c r="V25" s="114"/>
      <c r="W25" s="114"/>
      <c r="X25" s="114"/>
      <c r="Y25" s="114"/>
      <c r="Z25" s="20" t="s">
        <v>24</v>
      </c>
      <c r="AA25" s="20" t="s">
        <v>24</v>
      </c>
      <c r="AB25" s="20"/>
      <c r="AC25" s="114"/>
      <c r="AD25" s="114"/>
      <c r="AE25" s="114"/>
      <c r="AF25" s="20"/>
      <c r="AG25" s="20" t="s">
        <v>24</v>
      </c>
      <c r="AH25" s="94">
        <f t="shared" si="10"/>
        <v>0</v>
      </c>
      <c r="AI25" s="21">
        <f t="shared" si="16"/>
        <v>9</v>
      </c>
      <c r="AJ25" s="21">
        <f t="shared" si="17"/>
        <v>0</v>
      </c>
      <c r="AK25" s="21">
        <f t="shared" si="18"/>
        <v>0</v>
      </c>
      <c r="AL25" s="21">
        <f t="shared" si="19"/>
        <v>0</v>
      </c>
      <c r="AM25" s="22">
        <f t="shared" si="20"/>
        <v>9</v>
      </c>
    </row>
    <row r="26" spans="1:39" x14ac:dyDescent="0.25">
      <c r="A26" s="13">
        <v>14</v>
      </c>
      <c r="B26" s="134"/>
      <c r="C26" s="159"/>
      <c r="D26" s="113"/>
      <c r="E26" s="20" t="s">
        <v>24</v>
      </c>
      <c r="F26" s="20" t="s">
        <v>24</v>
      </c>
      <c r="G26" s="114"/>
      <c r="H26" s="114"/>
      <c r="I26" s="114"/>
      <c r="J26" s="114"/>
      <c r="K26" s="114"/>
      <c r="L26" s="20" t="s">
        <v>24</v>
      </c>
      <c r="M26" s="20" t="s">
        <v>24</v>
      </c>
      <c r="N26" s="114"/>
      <c r="O26" s="114"/>
      <c r="P26" s="114"/>
      <c r="Q26" s="114"/>
      <c r="R26" s="114"/>
      <c r="S26" s="20" t="s">
        <v>24</v>
      </c>
      <c r="T26" s="20" t="s">
        <v>24</v>
      </c>
      <c r="U26" s="114"/>
      <c r="V26" s="114"/>
      <c r="W26" s="114"/>
      <c r="X26" s="114"/>
      <c r="Y26" s="114"/>
      <c r="Z26" s="20" t="s">
        <v>24</v>
      </c>
      <c r="AA26" s="20" t="s">
        <v>24</v>
      </c>
      <c r="AB26" s="20"/>
      <c r="AC26" s="114"/>
      <c r="AD26" s="114"/>
      <c r="AE26" s="114"/>
      <c r="AF26" s="20"/>
      <c r="AG26" s="20" t="s">
        <v>24</v>
      </c>
      <c r="AH26" s="94">
        <f t="shared" si="10"/>
        <v>0</v>
      </c>
      <c r="AI26" s="21">
        <f t="shared" si="16"/>
        <v>9</v>
      </c>
      <c r="AJ26" s="21">
        <f t="shared" si="17"/>
        <v>0</v>
      </c>
      <c r="AK26" s="21">
        <f t="shared" si="18"/>
        <v>0</v>
      </c>
      <c r="AL26" s="21">
        <f t="shared" si="19"/>
        <v>0</v>
      </c>
      <c r="AM26" s="22">
        <f t="shared" si="20"/>
        <v>9</v>
      </c>
    </row>
    <row r="27" spans="1:39" ht="16.5" thickBot="1" x14ac:dyDescent="0.3">
      <c r="A27" s="13">
        <v>15</v>
      </c>
      <c r="B27" s="143"/>
      <c r="C27" s="163"/>
      <c r="D27" s="102"/>
      <c r="E27" s="124" t="s">
        <v>24</v>
      </c>
      <c r="F27" s="124" t="s">
        <v>24</v>
      </c>
      <c r="G27" s="89"/>
      <c r="H27" s="89"/>
      <c r="I27" s="89"/>
      <c r="J27" s="89"/>
      <c r="K27" s="89"/>
      <c r="L27" s="124" t="s">
        <v>24</v>
      </c>
      <c r="M27" s="124" t="s">
        <v>24</v>
      </c>
      <c r="N27" s="89"/>
      <c r="O27" s="89"/>
      <c r="P27" s="89"/>
      <c r="Q27" s="89"/>
      <c r="R27" s="89"/>
      <c r="S27" s="124" t="s">
        <v>24</v>
      </c>
      <c r="T27" s="124" t="s">
        <v>24</v>
      </c>
      <c r="U27" s="89"/>
      <c r="V27" s="89"/>
      <c r="W27" s="89"/>
      <c r="X27" s="89"/>
      <c r="Y27" s="89"/>
      <c r="Z27" s="124" t="s">
        <v>24</v>
      </c>
      <c r="AA27" s="124" t="s">
        <v>24</v>
      </c>
      <c r="AB27" s="124"/>
      <c r="AC27" s="89"/>
      <c r="AD27" s="89"/>
      <c r="AE27" s="89"/>
      <c r="AF27" s="124"/>
      <c r="AG27" s="124" t="s">
        <v>24</v>
      </c>
      <c r="AH27" s="95">
        <f t="shared" si="10"/>
        <v>0</v>
      </c>
      <c r="AI27" s="24">
        <f t="shared" si="5"/>
        <v>9</v>
      </c>
      <c r="AJ27" s="24">
        <f t="shared" si="6"/>
        <v>0</v>
      </c>
      <c r="AK27" s="24">
        <f t="shared" si="7"/>
        <v>0</v>
      </c>
      <c r="AL27" s="24">
        <f t="shared" si="8"/>
        <v>0</v>
      </c>
      <c r="AM27" s="25">
        <f t="shared" si="9"/>
        <v>9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185" t="str">
        <f>CONCATENATE("Yukarıda isimleri yazılı bulunan Sürekli işçi/işçiler ",AI4," Yılı ",AI5," döneminde puantajda belirtilen günlerde çalıştırılmıştır.")</f>
        <v>Yukarıda isimleri yazılı bulunan Sürekli işçi/işçiler 2024 Yılı 15 Kasım - 14 Aralık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31"/>
      <c r="AD29" s="31"/>
      <c r="AE29" s="31"/>
      <c r="AF29" s="31"/>
      <c r="AG29" s="31"/>
      <c r="AH29" s="31"/>
      <c r="AI29" s="61"/>
      <c r="AJ29" s="61"/>
      <c r="AK29" s="61"/>
      <c r="AL29" s="61"/>
      <c r="AM29" s="61"/>
    </row>
    <row r="30" spans="1:39" x14ac:dyDescent="0.25">
      <c r="A30" s="3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8"/>
      <c r="AF30" s="68"/>
      <c r="AG30" s="61"/>
      <c r="AH30" s="61"/>
      <c r="AI30" s="61"/>
      <c r="AJ30" s="61"/>
      <c r="AK30" s="61"/>
      <c r="AL30" s="61"/>
      <c r="AM30" s="61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61"/>
      <c r="I31" s="61"/>
      <c r="J31" s="177"/>
      <c r="K31" s="177"/>
      <c r="L31" s="177"/>
      <c r="M31" s="177"/>
      <c r="N31" s="177"/>
      <c r="O31" s="177"/>
      <c r="P31" s="177"/>
      <c r="Q31" s="61"/>
      <c r="R31" s="61"/>
      <c r="S31" s="36"/>
      <c r="T31" s="61"/>
      <c r="U31" s="61"/>
      <c r="V31" s="61"/>
      <c r="W31" s="186" t="s">
        <v>51</v>
      </c>
      <c r="X31" s="186"/>
      <c r="Y31" s="186"/>
      <c r="Z31" s="186"/>
      <c r="AA31" s="186"/>
      <c r="AB31" s="186"/>
      <c r="AC31" s="186"/>
      <c r="AD31" s="186"/>
      <c r="AE31" s="71"/>
      <c r="AF31" s="71"/>
      <c r="AG31" s="61"/>
      <c r="AH31" s="61"/>
      <c r="AI31" s="61"/>
      <c r="AJ31" s="61"/>
      <c r="AK31" s="61"/>
      <c r="AL31" s="61"/>
      <c r="AM31" s="61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43</v>
      </c>
      <c r="L33" s="175"/>
      <c r="M33" s="175"/>
      <c r="N33" s="175"/>
      <c r="O33" s="175"/>
      <c r="P33" s="175"/>
      <c r="Q33" s="17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40"/>
      <c r="S34" s="40"/>
      <c r="T34" s="40"/>
      <c r="U34" s="40"/>
      <c r="V34" s="40"/>
      <c r="W34" s="40"/>
      <c r="X34" s="40"/>
      <c r="Y34" s="173" t="s">
        <v>28</v>
      </c>
      <c r="Z34" s="173"/>
      <c r="AA34" s="173"/>
      <c r="AB34" s="173"/>
      <c r="AC34" s="173"/>
      <c r="AD34" s="192"/>
      <c r="AE34" s="192"/>
      <c r="AF34" s="192"/>
      <c r="AG34" s="192"/>
      <c r="AH34" s="192"/>
      <c r="AI34" s="192"/>
      <c r="AJ34" s="192"/>
      <c r="AK34" s="192"/>
      <c r="AL34" s="192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174"/>
      <c r="AE35" s="174"/>
      <c r="AF35" s="174"/>
      <c r="AG35" s="174"/>
      <c r="AH35" s="174"/>
      <c r="AI35" s="174"/>
      <c r="AJ35" s="174"/>
      <c r="AK35" s="174"/>
      <c r="AL35" s="174"/>
      <c r="AM35" s="34"/>
    </row>
    <row r="36" spans="1:39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74" t="s">
        <v>29</v>
      </c>
      <c r="Z36" s="174"/>
      <c r="AA36" s="174"/>
      <c r="AB36" s="38"/>
      <c r="AC36" s="43"/>
      <c r="AD36" s="187"/>
      <c r="AE36" s="187"/>
      <c r="AF36" s="187"/>
      <c r="AG36" s="187"/>
      <c r="AH36" s="187"/>
      <c r="AI36" s="187"/>
      <c r="AJ36" s="187"/>
      <c r="AK36" s="187"/>
      <c r="AL36" s="187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60"/>
      <c r="AD37" s="60"/>
      <c r="AE37" s="66"/>
      <c r="AF37" s="66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4"/>
      <c r="AD38" s="60"/>
      <c r="AE38" s="66"/>
      <c r="AF38" s="66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D8:AD11"/>
    <mergeCell ref="AG8:AG11"/>
    <mergeCell ref="AH8:AH12"/>
    <mergeCell ref="AI8:AI12"/>
    <mergeCell ref="AJ8:AJ12"/>
    <mergeCell ref="AK8:AK12"/>
    <mergeCell ref="AL8:AL12"/>
    <mergeCell ref="AE8:AE11"/>
    <mergeCell ref="AF8:AF11"/>
    <mergeCell ref="D36:J36"/>
    <mergeCell ref="Y36:AA36"/>
    <mergeCell ref="AD36:AL36"/>
    <mergeCell ref="B29:AB29"/>
    <mergeCell ref="J31:P31"/>
    <mergeCell ref="W31:AD31"/>
    <mergeCell ref="J32:P32"/>
    <mergeCell ref="D33:J33"/>
    <mergeCell ref="K33:Q33"/>
    <mergeCell ref="K34:Q34"/>
    <mergeCell ref="Y34:AC34"/>
    <mergeCell ref="AD34:AL34"/>
    <mergeCell ref="K35:Q35"/>
    <mergeCell ref="AD35:AL35"/>
  </mergeCells>
  <phoneticPr fontId="15" type="noConversion"/>
  <conditionalFormatting sqref="Z14 D14">
    <cfRule type="cellIs" dxfId="68" priority="139" stopIfTrue="1" operator="equal">
      <formula>"T"</formula>
    </cfRule>
    <cfRule type="cellIs" dxfId="67" priority="140" stopIfTrue="1" operator="equal">
      <formula>"R"</formula>
    </cfRule>
    <cfRule type="cellIs" dxfId="66" priority="141" stopIfTrue="1" operator="equal">
      <formula>"İ"</formula>
    </cfRule>
  </conditionalFormatting>
  <conditionalFormatting sqref="K14">
    <cfRule type="cellIs" dxfId="65" priority="124" stopIfTrue="1" operator="equal">
      <formula>"T"</formula>
    </cfRule>
    <cfRule type="cellIs" dxfId="64" priority="125" stopIfTrue="1" operator="equal">
      <formula>"R"</formula>
    </cfRule>
    <cfRule type="cellIs" dxfId="63" priority="126" stopIfTrue="1" operator="equal">
      <formula>"İ"</formula>
    </cfRule>
  </conditionalFormatting>
  <conditionalFormatting sqref="Y14">
    <cfRule type="cellIs" dxfId="62" priority="112" stopIfTrue="1" operator="equal">
      <formula>"T"</formula>
    </cfRule>
    <cfRule type="cellIs" dxfId="61" priority="113" stopIfTrue="1" operator="equal">
      <formula>"R"</formula>
    </cfRule>
    <cfRule type="cellIs" dxfId="60" priority="114" stopIfTrue="1" operator="equal">
      <formula>"İ"</formula>
    </cfRule>
  </conditionalFormatting>
  <conditionalFormatting sqref="D15:D27 Z15:Z27">
    <cfRule type="cellIs" dxfId="59" priority="100" stopIfTrue="1" operator="equal">
      <formula>"T"</formula>
    </cfRule>
    <cfRule type="cellIs" dxfId="58" priority="101" stopIfTrue="1" operator="equal">
      <formula>"R"</formula>
    </cfRule>
    <cfRule type="cellIs" dxfId="57" priority="102" stopIfTrue="1" operator="equal">
      <formula>"İ"</formula>
    </cfRule>
  </conditionalFormatting>
  <conditionalFormatting sqref="K15:K27">
    <cfRule type="cellIs" dxfId="56" priority="97" stopIfTrue="1" operator="equal">
      <formula>"T"</formula>
    </cfRule>
    <cfRule type="cellIs" dxfId="55" priority="98" stopIfTrue="1" operator="equal">
      <formula>"R"</formula>
    </cfRule>
    <cfRule type="cellIs" dxfId="54" priority="99" stopIfTrue="1" operator="equal">
      <formula>"İ"</formula>
    </cfRule>
  </conditionalFormatting>
  <conditionalFormatting sqref="Y15:Y27">
    <cfRule type="cellIs" dxfId="53" priority="91" stopIfTrue="1" operator="equal">
      <formula>"T"</formula>
    </cfRule>
    <cfRule type="cellIs" dxfId="52" priority="92" stopIfTrue="1" operator="equal">
      <formula>"R"</formula>
    </cfRule>
    <cfRule type="cellIs" dxfId="51" priority="93" stopIfTrue="1" operator="equal">
      <formula>"İ"</formula>
    </cfRule>
  </conditionalFormatting>
  <conditionalFormatting sqref="D13 H14:J27 Q13:R27 X13:Z13 X14:X27 AE13:AE27 H13:K13">
    <cfRule type="cellIs" dxfId="50" priority="82" stopIfTrue="1" operator="equal">
      <formula>"T"</formula>
    </cfRule>
    <cfRule type="cellIs" dxfId="49" priority="83" stopIfTrue="1" operator="equal">
      <formula>"R"</formula>
    </cfRule>
    <cfRule type="cellIs" dxfId="48" priority="84" stopIfTrue="1" operator="equal">
      <formula>"İ"</formula>
    </cfRule>
  </conditionalFormatting>
  <conditionalFormatting sqref="O13:P27">
    <cfRule type="cellIs" dxfId="47" priority="61" stopIfTrue="1" operator="equal">
      <formula>"T"</formula>
    </cfRule>
    <cfRule type="cellIs" dxfId="46" priority="62" stopIfTrue="1" operator="equal">
      <formula>"R"</formula>
    </cfRule>
    <cfRule type="cellIs" dxfId="45" priority="63" stopIfTrue="1" operator="equal">
      <formula>"İ"</formula>
    </cfRule>
  </conditionalFormatting>
  <conditionalFormatting sqref="V13:W27">
    <cfRule type="cellIs" dxfId="44" priority="58" stopIfTrue="1" operator="equal">
      <formula>"T"</formula>
    </cfRule>
    <cfRule type="cellIs" dxfId="43" priority="59" stopIfTrue="1" operator="equal">
      <formula>"R"</formula>
    </cfRule>
    <cfRule type="cellIs" dxfId="42" priority="60" stopIfTrue="1" operator="equal">
      <formula>"İ"</formula>
    </cfRule>
  </conditionalFormatting>
  <conditionalFormatting sqref="AC13:AD27">
    <cfRule type="cellIs" dxfId="41" priority="55" stopIfTrue="1" operator="equal">
      <formula>"T"</formula>
    </cfRule>
    <cfRule type="cellIs" dxfId="40" priority="56" stopIfTrue="1" operator="equal">
      <formula>"R"</formula>
    </cfRule>
    <cfRule type="cellIs" dxfId="39" priority="57" stopIfTrue="1" operator="equal">
      <formula>"İ"</formula>
    </cfRule>
  </conditionalFormatting>
  <conditionalFormatting sqref="U13:U27 N13:N27 G13:G27">
    <cfRule type="cellIs" dxfId="38" priority="52" stopIfTrue="1" operator="equal">
      <formula>"T"</formula>
    </cfRule>
    <cfRule type="cellIs" dxfId="37" priority="53" stopIfTrue="1" operator="equal">
      <formula>"R"</formula>
    </cfRule>
    <cfRule type="cellIs" dxfId="36" priority="54" stopIfTrue="1" operator="equal">
      <formula>"İ"</formula>
    </cfRule>
  </conditionalFormatting>
  <conditionalFormatting sqref="E13">
    <cfRule type="cellIs" dxfId="35" priority="49" stopIfTrue="1" operator="equal">
      <formula>"T"</formula>
    </cfRule>
    <cfRule type="cellIs" dxfId="34" priority="50" stopIfTrue="1" operator="equal">
      <formula>"R"</formula>
    </cfRule>
    <cfRule type="cellIs" dxfId="33" priority="51" stopIfTrue="1" operator="equal">
      <formula>"İ"</formula>
    </cfRule>
  </conditionalFormatting>
  <conditionalFormatting sqref="E14:E27">
    <cfRule type="cellIs" dxfId="32" priority="46" stopIfTrue="1" operator="equal">
      <formula>"T"</formula>
    </cfRule>
    <cfRule type="cellIs" dxfId="31" priority="47" stopIfTrue="1" operator="equal">
      <formula>"R"</formula>
    </cfRule>
    <cfRule type="cellIs" dxfId="30" priority="48" stopIfTrue="1" operator="equal">
      <formula>"İ"</formula>
    </cfRule>
  </conditionalFormatting>
  <conditionalFormatting sqref="E13:F27">
    <cfRule type="cellIs" dxfId="29" priority="43" stopIfTrue="1" operator="equal">
      <formula>"T"</formula>
    </cfRule>
    <cfRule type="cellIs" dxfId="28" priority="44" stopIfTrue="1" operator="equal">
      <formula>"R"</formula>
    </cfRule>
    <cfRule type="cellIs" dxfId="27" priority="45" stopIfTrue="1" operator="equal">
      <formula>"İ"</formula>
    </cfRule>
  </conditionalFormatting>
  <conditionalFormatting sqref="AA13 S13 L13">
    <cfRule type="cellIs" dxfId="26" priority="22" stopIfTrue="1" operator="equal">
      <formula>"T"</formula>
    </cfRule>
    <cfRule type="cellIs" dxfId="25" priority="23" stopIfTrue="1" operator="equal">
      <formula>"R"</formula>
    </cfRule>
    <cfRule type="cellIs" dxfId="24" priority="24" stopIfTrue="1" operator="equal">
      <formula>"İ"</formula>
    </cfRule>
  </conditionalFormatting>
  <conditionalFormatting sqref="AA14:AA27 S14:S27 L14:L27">
    <cfRule type="cellIs" dxfId="23" priority="19" stopIfTrue="1" operator="equal">
      <formula>"T"</formula>
    </cfRule>
    <cfRule type="cellIs" dxfId="22" priority="20" stopIfTrue="1" operator="equal">
      <formula>"R"</formula>
    </cfRule>
    <cfRule type="cellIs" dxfId="21" priority="21" stopIfTrue="1" operator="equal">
      <formula>"İ"</formula>
    </cfRule>
  </conditionalFormatting>
  <conditionalFormatting sqref="S13:T27 L13:M27 Z13:AB27">
    <cfRule type="cellIs" dxfId="20" priority="16" stopIfTrue="1" operator="equal">
      <formula>"T"</formula>
    </cfRule>
    <cfRule type="cellIs" dxfId="19" priority="17" stopIfTrue="1" operator="equal">
      <formula>"R"</formula>
    </cfRule>
    <cfRule type="cellIs" dxfId="18" priority="18" stopIfTrue="1" operator="equal">
      <formula>"İ"</formula>
    </cfRule>
  </conditionalFormatting>
  <conditionalFormatting sqref="AF13">
    <cfRule type="cellIs" dxfId="17" priority="13" stopIfTrue="1" operator="equal">
      <formula>"T"</formula>
    </cfRule>
    <cfRule type="cellIs" dxfId="16" priority="14" stopIfTrue="1" operator="equal">
      <formula>"R"</formula>
    </cfRule>
    <cfRule type="cellIs" dxfId="15" priority="15" stopIfTrue="1" operator="equal">
      <formula>"İ"</formula>
    </cfRule>
  </conditionalFormatting>
  <conditionalFormatting sqref="AF14:AF27">
    <cfRule type="cellIs" dxfId="14" priority="10" stopIfTrue="1" operator="equal">
      <formula>"T"</formula>
    </cfRule>
    <cfRule type="cellIs" dxfId="13" priority="11" stopIfTrue="1" operator="equal">
      <formula>"R"</formula>
    </cfRule>
    <cfRule type="cellIs" dxfId="12" priority="12" stopIfTrue="1" operator="equal">
      <formula>"İ"</formula>
    </cfRule>
  </conditionalFormatting>
  <conditionalFormatting sqref="AF13:AG27">
    <cfRule type="cellIs" dxfId="11" priority="7" stopIfTrue="1" operator="equal">
      <formula>"T"</formula>
    </cfRule>
    <cfRule type="cellIs" dxfId="10" priority="8" stopIfTrue="1" operator="equal">
      <formula>"R"</formula>
    </cfRule>
    <cfRule type="cellIs" dxfId="9" priority="9" stopIfTrue="1" operator="equal">
      <formula>"İ"</formula>
    </cfRule>
  </conditionalFormatting>
  <conditionalFormatting sqref="Z13">
    <cfRule type="cellIs" dxfId="8" priority="4" stopIfTrue="1" operator="equal">
      <formula>"T"</formula>
    </cfRule>
    <cfRule type="cellIs" dxfId="7" priority="5" stopIfTrue="1" operator="equal">
      <formula>"R"</formula>
    </cfRule>
    <cfRule type="cellIs" dxfId="6" priority="6" stopIfTrue="1" operator="equal">
      <formula>"İ"</formula>
    </cfRule>
  </conditionalFormatting>
  <conditionalFormatting sqref="Z14:Z27">
    <cfRule type="cellIs" dxfId="5" priority="1" stopIfTrue="1" operator="equal">
      <formula>"T"</formula>
    </cfRule>
    <cfRule type="cellIs" dxfId="4" priority="2" stopIfTrue="1" operator="equal">
      <formula>"R"</formula>
    </cfRule>
    <cfRule type="cellIs" dxfId="3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0:B21 B24:B26 B15:B17">
      <formula1>11</formula1>
      <formula2>11</formula2>
    </dataValidation>
  </dataValidations>
  <pageMargins left="0.59055118110236227" right="0.19685039370078741" top="0.39370078740157483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40"/>
  <sheetViews>
    <sheetView zoomScaleNormal="100" workbookViewId="0">
      <selection activeCell="G28" sqref="G28"/>
    </sheetView>
  </sheetViews>
  <sheetFormatPr defaultColWidth="11" defaultRowHeight="15.75" x14ac:dyDescent="0.25"/>
  <cols>
    <col min="1" max="1" width="4.125" customWidth="1"/>
    <col min="2" max="2" width="14.25" customWidth="1"/>
    <col min="3" max="3" width="21" customWidth="1"/>
    <col min="4" max="7" width="3.125" bestFit="1" customWidth="1"/>
    <col min="8" max="8" width="2.875" bestFit="1" customWidth="1"/>
    <col min="9" max="19" width="3.125" bestFit="1" customWidth="1"/>
    <col min="20" max="20" width="3.125" customWidth="1"/>
    <col min="21" max="40" width="3.125" bestFit="1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204"/>
      <c r="D4" s="205"/>
      <c r="E4" s="206"/>
      <c r="F4" s="1"/>
      <c r="G4" s="198" t="s">
        <v>0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2"/>
      <c r="AB4" s="2"/>
      <c r="AC4" s="2"/>
      <c r="AD4" s="3"/>
      <c r="AE4" s="3"/>
      <c r="AF4" s="3"/>
      <c r="AG4" s="117"/>
      <c r="AH4" s="221" t="s">
        <v>1</v>
      </c>
      <c r="AI4" s="222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36</v>
      </c>
      <c r="B5" s="208"/>
      <c r="C5" s="216" t="s">
        <v>3</v>
      </c>
      <c r="D5" s="217"/>
      <c r="E5" s="21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09" t="s">
        <v>4</v>
      </c>
      <c r="AI5" s="210"/>
      <c r="AJ5" s="219" t="s">
        <v>42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 t="s">
        <v>6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10</v>
      </c>
      <c r="E8" s="180" t="s">
        <v>11</v>
      </c>
      <c r="F8" s="180" t="s">
        <v>12</v>
      </c>
      <c r="G8" s="180" t="s">
        <v>13</v>
      </c>
      <c r="H8" s="180" t="s">
        <v>14</v>
      </c>
      <c r="I8" s="180" t="s">
        <v>8</v>
      </c>
      <c r="J8" s="180" t="s">
        <v>9</v>
      </c>
      <c r="K8" s="180" t="s">
        <v>10</v>
      </c>
      <c r="L8" s="180" t="s">
        <v>11</v>
      </c>
      <c r="M8" s="180" t="s">
        <v>12</v>
      </c>
      <c r="N8" s="180" t="s">
        <v>13</v>
      </c>
      <c r="O8" s="180" t="s">
        <v>14</v>
      </c>
      <c r="P8" s="180" t="s">
        <v>8</v>
      </c>
      <c r="Q8" s="180" t="s">
        <v>9</v>
      </c>
      <c r="R8" s="180" t="s">
        <v>10</v>
      </c>
      <c r="S8" s="180" t="s">
        <v>11</v>
      </c>
      <c r="T8" s="180" t="s">
        <v>12</v>
      </c>
      <c r="U8" s="180" t="s">
        <v>13</v>
      </c>
      <c r="V8" s="180" t="s">
        <v>14</v>
      </c>
      <c r="W8" s="180" t="s">
        <v>8</v>
      </c>
      <c r="X8" s="180" t="s">
        <v>9</v>
      </c>
      <c r="Y8" s="180" t="s">
        <v>10</v>
      </c>
      <c r="Z8" s="180" t="s">
        <v>11</v>
      </c>
      <c r="AA8" s="180" t="s">
        <v>12</v>
      </c>
      <c r="AB8" s="180" t="s">
        <v>13</v>
      </c>
      <c r="AC8" s="180" t="s">
        <v>14</v>
      </c>
      <c r="AD8" s="180" t="s">
        <v>8</v>
      </c>
      <c r="AE8" s="180" t="s">
        <v>9</v>
      </c>
      <c r="AF8" s="180" t="s">
        <v>10</v>
      </c>
      <c r="AG8" s="180" t="s">
        <v>11</v>
      </c>
      <c r="AH8" s="180" t="s">
        <v>12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9" t="s">
        <v>20</v>
      </c>
      <c r="C11" s="9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x14ac:dyDescent="0.25">
      <c r="A12" s="10" t="s">
        <v>21</v>
      </c>
      <c r="B12" s="11" t="s">
        <v>22</v>
      </c>
      <c r="C12" s="11" t="s">
        <v>23</v>
      </c>
      <c r="D12" s="12">
        <v>15</v>
      </c>
      <c r="E12" s="12">
        <v>16</v>
      </c>
      <c r="F12" s="12">
        <v>17</v>
      </c>
      <c r="G12" s="12">
        <v>18</v>
      </c>
      <c r="H12" s="12">
        <v>19</v>
      </c>
      <c r="I12" s="12">
        <v>20</v>
      </c>
      <c r="J12" s="12">
        <v>21</v>
      </c>
      <c r="K12" s="12">
        <v>22</v>
      </c>
      <c r="L12" s="12">
        <v>23</v>
      </c>
      <c r="M12" s="12">
        <v>24</v>
      </c>
      <c r="N12" s="12">
        <v>25</v>
      </c>
      <c r="O12" s="12">
        <v>26</v>
      </c>
      <c r="P12" s="12">
        <v>27</v>
      </c>
      <c r="Q12" s="12">
        <v>28</v>
      </c>
      <c r="R12" s="12">
        <v>29</v>
      </c>
      <c r="S12" s="12">
        <v>30</v>
      </c>
      <c r="T12" s="12">
        <v>31</v>
      </c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2">
        <v>11</v>
      </c>
      <c r="AF12" s="12">
        <v>12</v>
      </c>
      <c r="AG12" s="12">
        <v>13</v>
      </c>
      <c r="AH12" s="12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29"/>
      <c r="C13" s="128"/>
      <c r="D13" s="120"/>
      <c r="E13" s="14"/>
      <c r="F13" s="14"/>
      <c r="G13" s="14"/>
      <c r="H13" s="14"/>
      <c r="I13" s="14" t="s">
        <v>24</v>
      </c>
      <c r="J13" s="14" t="s">
        <v>24</v>
      </c>
      <c r="K13" s="14"/>
      <c r="L13" s="14"/>
      <c r="M13" s="14"/>
      <c r="N13" s="14"/>
      <c r="O13" s="14"/>
      <c r="P13" s="14" t="s">
        <v>24</v>
      </c>
      <c r="Q13" s="14" t="s">
        <v>24</v>
      </c>
      <c r="R13" s="14"/>
      <c r="S13" s="14"/>
      <c r="T13" s="14"/>
      <c r="U13" s="14"/>
      <c r="V13" s="14"/>
      <c r="W13" s="14" t="s">
        <v>24</v>
      </c>
      <c r="X13" s="14" t="s">
        <v>24</v>
      </c>
      <c r="Y13" s="14"/>
      <c r="Z13" s="14"/>
      <c r="AA13" s="14"/>
      <c r="AB13" s="14"/>
      <c r="AC13" s="14"/>
      <c r="AD13" s="14" t="s">
        <v>24</v>
      </c>
      <c r="AE13" s="14" t="s">
        <v>24</v>
      </c>
      <c r="AF13" s="14"/>
      <c r="AG13" s="14"/>
      <c r="AH13" s="58"/>
      <c r="AI13" s="16">
        <f>COUNTIF(D13:AH13,"X")</f>
        <v>0</v>
      </c>
      <c r="AJ13" s="17">
        <f t="shared" ref="AJ13:AJ27" si="0">COUNTIF(D13:AH13,"T")</f>
        <v>8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8</v>
      </c>
    </row>
    <row r="14" spans="1:40" x14ac:dyDescent="0.25">
      <c r="A14" s="19">
        <v>2</v>
      </c>
      <c r="B14" s="130"/>
      <c r="C14" s="131"/>
      <c r="D14" s="121"/>
      <c r="E14" s="20"/>
      <c r="F14" s="20"/>
      <c r="G14" s="20"/>
      <c r="H14" s="20"/>
      <c r="I14" s="20" t="s">
        <v>24</v>
      </c>
      <c r="J14" s="20" t="s">
        <v>24</v>
      </c>
      <c r="K14" s="20"/>
      <c r="L14" s="20"/>
      <c r="M14" s="20"/>
      <c r="N14" s="20"/>
      <c r="O14" s="20"/>
      <c r="P14" s="20" t="s">
        <v>24</v>
      </c>
      <c r="Q14" s="20" t="s">
        <v>24</v>
      </c>
      <c r="R14" s="20"/>
      <c r="S14" s="20"/>
      <c r="T14" s="20"/>
      <c r="U14" s="20"/>
      <c r="V14" s="20"/>
      <c r="W14" s="20" t="s">
        <v>24</v>
      </c>
      <c r="X14" s="20" t="s">
        <v>24</v>
      </c>
      <c r="Y14" s="20"/>
      <c r="Z14" s="20"/>
      <c r="AA14" s="20"/>
      <c r="AB14" s="20"/>
      <c r="AC14" s="20"/>
      <c r="AD14" s="20" t="s">
        <v>24</v>
      </c>
      <c r="AE14" s="20" t="s">
        <v>24</v>
      </c>
      <c r="AF14" s="20"/>
      <c r="AG14" s="20"/>
      <c r="AH14" s="122"/>
      <c r="AI14" s="16">
        <f t="shared" ref="AI14:AI27" si="5">COUNTIF(D14:AH14,"X")</f>
        <v>0</v>
      </c>
      <c r="AJ14" s="21">
        <f t="shared" si="0"/>
        <v>8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8</v>
      </c>
    </row>
    <row r="15" spans="1:40" x14ac:dyDescent="0.25">
      <c r="A15" s="19">
        <v>3</v>
      </c>
      <c r="B15" s="132"/>
      <c r="C15" s="133"/>
      <c r="D15" s="121"/>
      <c r="E15" s="20"/>
      <c r="F15" s="20"/>
      <c r="G15" s="20"/>
      <c r="H15" s="20"/>
      <c r="I15" s="20" t="s">
        <v>24</v>
      </c>
      <c r="J15" s="20" t="s">
        <v>24</v>
      </c>
      <c r="K15" s="20"/>
      <c r="L15" s="20"/>
      <c r="M15" s="20"/>
      <c r="N15" s="20"/>
      <c r="O15" s="20"/>
      <c r="P15" s="20" t="s">
        <v>24</v>
      </c>
      <c r="Q15" s="20" t="s">
        <v>24</v>
      </c>
      <c r="R15" s="20"/>
      <c r="S15" s="20"/>
      <c r="T15" s="20"/>
      <c r="U15" s="20"/>
      <c r="V15" s="20"/>
      <c r="W15" s="20" t="s">
        <v>24</v>
      </c>
      <c r="X15" s="20" t="s">
        <v>24</v>
      </c>
      <c r="Y15" s="20"/>
      <c r="Z15" s="20"/>
      <c r="AA15" s="20"/>
      <c r="AB15" s="20"/>
      <c r="AC15" s="20"/>
      <c r="AD15" s="20" t="s">
        <v>24</v>
      </c>
      <c r="AE15" s="20" t="s">
        <v>24</v>
      </c>
      <c r="AF15" s="20"/>
      <c r="AG15" s="20"/>
      <c r="AH15" s="122"/>
      <c r="AI15" s="16">
        <f t="shared" si="5"/>
        <v>0</v>
      </c>
      <c r="AJ15" s="21">
        <f t="shared" si="0"/>
        <v>8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8</v>
      </c>
    </row>
    <row r="16" spans="1:40" x14ac:dyDescent="0.25">
      <c r="A16" s="19">
        <v>4</v>
      </c>
      <c r="B16" s="134"/>
      <c r="C16" s="135"/>
      <c r="D16" s="121"/>
      <c r="E16" s="20"/>
      <c r="F16" s="20"/>
      <c r="G16" s="20"/>
      <c r="H16" s="20"/>
      <c r="I16" s="20" t="s">
        <v>24</v>
      </c>
      <c r="J16" s="20" t="s">
        <v>24</v>
      </c>
      <c r="K16" s="20"/>
      <c r="L16" s="20"/>
      <c r="M16" s="20"/>
      <c r="N16" s="20"/>
      <c r="O16" s="20"/>
      <c r="P16" s="20" t="s">
        <v>24</v>
      </c>
      <c r="Q16" s="20" t="s">
        <v>24</v>
      </c>
      <c r="R16" s="20"/>
      <c r="S16" s="20"/>
      <c r="T16" s="20"/>
      <c r="U16" s="20"/>
      <c r="V16" s="20"/>
      <c r="W16" s="20" t="s">
        <v>24</v>
      </c>
      <c r="X16" s="20" t="s">
        <v>24</v>
      </c>
      <c r="Y16" s="20"/>
      <c r="Z16" s="20"/>
      <c r="AA16" s="20"/>
      <c r="AB16" s="20"/>
      <c r="AC16" s="20"/>
      <c r="AD16" s="20" t="s">
        <v>24</v>
      </c>
      <c r="AE16" s="20" t="s">
        <v>24</v>
      </c>
      <c r="AF16" s="20"/>
      <c r="AG16" s="20"/>
      <c r="AH16" s="122"/>
      <c r="AI16" s="16">
        <f t="shared" si="5"/>
        <v>0</v>
      </c>
      <c r="AJ16" s="21">
        <f t="shared" si="0"/>
        <v>8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8</v>
      </c>
    </row>
    <row r="17" spans="1:40" x14ac:dyDescent="0.25">
      <c r="A17" s="19">
        <v>5</v>
      </c>
      <c r="B17" s="134"/>
      <c r="C17" s="135"/>
      <c r="D17" s="121"/>
      <c r="E17" s="20"/>
      <c r="F17" s="20"/>
      <c r="G17" s="20"/>
      <c r="H17" s="20"/>
      <c r="I17" s="20" t="s">
        <v>24</v>
      </c>
      <c r="J17" s="20" t="s">
        <v>24</v>
      </c>
      <c r="K17" s="20"/>
      <c r="L17" s="20"/>
      <c r="M17" s="20"/>
      <c r="N17" s="20"/>
      <c r="O17" s="20"/>
      <c r="P17" s="20" t="s">
        <v>24</v>
      </c>
      <c r="Q17" s="20" t="s">
        <v>24</v>
      </c>
      <c r="R17" s="20"/>
      <c r="S17" s="20"/>
      <c r="T17" s="20"/>
      <c r="U17" s="20"/>
      <c r="V17" s="20"/>
      <c r="W17" s="20" t="s">
        <v>24</v>
      </c>
      <c r="X17" s="20" t="s">
        <v>24</v>
      </c>
      <c r="Y17" s="20"/>
      <c r="Z17" s="20"/>
      <c r="AA17" s="20"/>
      <c r="AB17" s="20"/>
      <c r="AC17" s="20"/>
      <c r="AD17" s="20" t="s">
        <v>24</v>
      </c>
      <c r="AE17" s="20" t="s">
        <v>24</v>
      </c>
      <c r="AF17" s="20"/>
      <c r="AG17" s="20"/>
      <c r="AH17" s="122"/>
      <c r="AI17" s="16">
        <f t="shared" si="5"/>
        <v>0</v>
      </c>
      <c r="AJ17" s="21">
        <f t="shared" si="0"/>
        <v>8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8</v>
      </c>
    </row>
    <row r="18" spans="1:40" x14ac:dyDescent="0.25">
      <c r="A18" s="19">
        <v>6</v>
      </c>
      <c r="B18" s="134"/>
      <c r="C18" s="135"/>
      <c r="D18" s="121"/>
      <c r="E18" s="20"/>
      <c r="F18" s="20"/>
      <c r="G18" s="20"/>
      <c r="H18" s="20"/>
      <c r="I18" s="20" t="s">
        <v>24</v>
      </c>
      <c r="J18" s="20" t="s">
        <v>24</v>
      </c>
      <c r="K18" s="20"/>
      <c r="L18" s="20"/>
      <c r="M18" s="20"/>
      <c r="N18" s="20"/>
      <c r="O18" s="20"/>
      <c r="P18" s="20" t="s">
        <v>24</v>
      </c>
      <c r="Q18" s="20" t="s">
        <v>24</v>
      </c>
      <c r="R18" s="20"/>
      <c r="S18" s="20"/>
      <c r="T18" s="20"/>
      <c r="U18" s="20"/>
      <c r="V18" s="20"/>
      <c r="W18" s="20" t="s">
        <v>24</v>
      </c>
      <c r="X18" s="20" t="s">
        <v>24</v>
      </c>
      <c r="Y18" s="20"/>
      <c r="Z18" s="20"/>
      <c r="AA18" s="20"/>
      <c r="AB18" s="20"/>
      <c r="AC18" s="20"/>
      <c r="AD18" s="20" t="s">
        <v>24</v>
      </c>
      <c r="AE18" s="20" t="s">
        <v>24</v>
      </c>
      <c r="AF18" s="20"/>
      <c r="AG18" s="20"/>
      <c r="AH18" s="122"/>
      <c r="AI18" s="16">
        <f t="shared" si="5"/>
        <v>0</v>
      </c>
      <c r="AJ18" s="21">
        <f t="shared" si="0"/>
        <v>8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8</v>
      </c>
    </row>
    <row r="19" spans="1:40" x14ac:dyDescent="0.25">
      <c r="A19" s="19">
        <v>7</v>
      </c>
      <c r="B19" s="136"/>
      <c r="C19" s="137"/>
      <c r="D19" s="121"/>
      <c r="E19" s="20"/>
      <c r="F19" s="20"/>
      <c r="G19" s="20"/>
      <c r="H19" s="20"/>
      <c r="I19" s="20" t="s">
        <v>24</v>
      </c>
      <c r="J19" s="20" t="s">
        <v>24</v>
      </c>
      <c r="K19" s="20"/>
      <c r="L19" s="20"/>
      <c r="M19" s="20"/>
      <c r="N19" s="20"/>
      <c r="O19" s="20"/>
      <c r="P19" s="20" t="s">
        <v>24</v>
      </c>
      <c r="Q19" s="20" t="s">
        <v>24</v>
      </c>
      <c r="R19" s="20"/>
      <c r="S19" s="20"/>
      <c r="T19" s="20"/>
      <c r="U19" s="20"/>
      <c r="V19" s="20"/>
      <c r="W19" s="20" t="s">
        <v>24</v>
      </c>
      <c r="X19" s="20" t="s">
        <v>24</v>
      </c>
      <c r="Y19" s="20"/>
      <c r="Z19" s="20"/>
      <c r="AA19" s="20"/>
      <c r="AB19" s="20"/>
      <c r="AC19" s="20"/>
      <c r="AD19" s="20" t="s">
        <v>24</v>
      </c>
      <c r="AE19" s="20" t="s">
        <v>24</v>
      </c>
      <c r="AF19" s="20"/>
      <c r="AG19" s="20"/>
      <c r="AH19" s="122"/>
      <c r="AI19" s="16">
        <f t="shared" si="5"/>
        <v>0</v>
      </c>
      <c r="AJ19" s="21">
        <f t="shared" si="0"/>
        <v>8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8</v>
      </c>
    </row>
    <row r="20" spans="1:40" x14ac:dyDescent="0.25">
      <c r="A20" s="19">
        <v>8</v>
      </c>
      <c r="B20" s="138"/>
      <c r="C20" s="139"/>
      <c r="D20" s="121"/>
      <c r="E20" s="20"/>
      <c r="F20" s="20"/>
      <c r="G20" s="20"/>
      <c r="H20" s="20"/>
      <c r="I20" s="20" t="s">
        <v>24</v>
      </c>
      <c r="J20" s="20" t="s">
        <v>24</v>
      </c>
      <c r="K20" s="20"/>
      <c r="L20" s="20"/>
      <c r="M20" s="20"/>
      <c r="N20" s="20"/>
      <c r="O20" s="20"/>
      <c r="P20" s="20" t="s">
        <v>24</v>
      </c>
      <c r="Q20" s="20" t="s">
        <v>24</v>
      </c>
      <c r="R20" s="20"/>
      <c r="S20" s="20"/>
      <c r="T20" s="20"/>
      <c r="U20" s="20"/>
      <c r="V20" s="20"/>
      <c r="W20" s="20" t="s">
        <v>24</v>
      </c>
      <c r="X20" s="20" t="s">
        <v>24</v>
      </c>
      <c r="Y20" s="20"/>
      <c r="Z20" s="20"/>
      <c r="AA20" s="20"/>
      <c r="AB20" s="20"/>
      <c r="AC20" s="20"/>
      <c r="AD20" s="20" t="s">
        <v>24</v>
      </c>
      <c r="AE20" s="20" t="s">
        <v>24</v>
      </c>
      <c r="AF20" s="20"/>
      <c r="AG20" s="20"/>
      <c r="AH20" s="122"/>
      <c r="AI20" s="16">
        <f t="shared" si="5"/>
        <v>0</v>
      </c>
      <c r="AJ20" s="21">
        <f t="shared" si="0"/>
        <v>8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8</v>
      </c>
    </row>
    <row r="21" spans="1:40" x14ac:dyDescent="0.25">
      <c r="A21" s="19">
        <v>9</v>
      </c>
      <c r="B21" s="134"/>
      <c r="C21" s="135"/>
      <c r="D21" s="121"/>
      <c r="E21" s="20"/>
      <c r="F21" s="20"/>
      <c r="G21" s="20"/>
      <c r="H21" s="20"/>
      <c r="I21" s="20" t="s">
        <v>24</v>
      </c>
      <c r="J21" s="20" t="s">
        <v>24</v>
      </c>
      <c r="K21" s="20"/>
      <c r="L21" s="20"/>
      <c r="M21" s="20"/>
      <c r="N21" s="20"/>
      <c r="O21" s="20"/>
      <c r="P21" s="20" t="s">
        <v>24</v>
      </c>
      <c r="Q21" s="20" t="s">
        <v>24</v>
      </c>
      <c r="R21" s="20"/>
      <c r="S21" s="20"/>
      <c r="T21" s="20"/>
      <c r="U21" s="20"/>
      <c r="V21" s="20"/>
      <c r="W21" s="20" t="s">
        <v>24</v>
      </c>
      <c r="X21" s="20" t="s">
        <v>24</v>
      </c>
      <c r="Y21" s="20"/>
      <c r="Z21" s="20"/>
      <c r="AA21" s="20"/>
      <c r="AB21" s="20"/>
      <c r="AC21" s="20"/>
      <c r="AD21" s="20" t="s">
        <v>24</v>
      </c>
      <c r="AE21" s="20" t="s">
        <v>24</v>
      </c>
      <c r="AF21" s="20"/>
      <c r="AG21" s="20"/>
      <c r="AH21" s="122"/>
      <c r="AI21" s="16">
        <f t="shared" si="5"/>
        <v>0</v>
      </c>
      <c r="AJ21" s="21">
        <f t="shared" si="0"/>
        <v>8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8</v>
      </c>
    </row>
    <row r="22" spans="1:40" x14ac:dyDescent="0.25">
      <c r="A22" s="76">
        <v>10</v>
      </c>
      <c r="B22" s="140"/>
      <c r="C22" s="137"/>
      <c r="D22" s="121"/>
      <c r="E22" s="20"/>
      <c r="F22" s="20"/>
      <c r="G22" s="20"/>
      <c r="H22" s="20"/>
      <c r="I22" s="20" t="s">
        <v>24</v>
      </c>
      <c r="J22" s="20" t="s">
        <v>24</v>
      </c>
      <c r="K22" s="20"/>
      <c r="L22" s="20"/>
      <c r="M22" s="20"/>
      <c r="N22" s="20"/>
      <c r="O22" s="150"/>
      <c r="P22" s="20" t="s">
        <v>24</v>
      </c>
      <c r="Q22" s="20" t="s">
        <v>24</v>
      </c>
      <c r="R22" s="20"/>
      <c r="S22" s="20"/>
      <c r="T22" s="20"/>
      <c r="U22" s="20"/>
      <c r="V22" s="20"/>
      <c r="W22" s="20" t="s">
        <v>24</v>
      </c>
      <c r="X22" s="20" t="s">
        <v>24</v>
      </c>
      <c r="Y22" s="20"/>
      <c r="Z22" s="20"/>
      <c r="AA22" s="20"/>
      <c r="AB22" s="20"/>
      <c r="AC22" s="20"/>
      <c r="AD22" s="20" t="s">
        <v>24</v>
      </c>
      <c r="AE22" s="20" t="s">
        <v>24</v>
      </c>
      <c r="AF22" s="20"/>
      <c r="AG22" s="20"/>
      <c r="AH22" s="122"/>
      <c r="AI22" s="16">
        <f t="shared" si="5"/>
        <v>0</v>
      </c>
      <c r="AJ22" s="21">
        <f t="shared" si="0"/>
        <v>8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8</v>
      </c>
    </row>
    <row r="23" spans="1:40" x14ac:dyDescent="0.25">
      <c r="A23" s="76">
        <v>11</v>
      </c>
      <c r="B23" s="141"/>
      <c r="C23" s="142"/>
      <c r="D23" s="121"/>
      <c r="E23" s="20"/>
      <c r="F23" s="20"/>
      <c r="G23" s="20"/>
      <c r="H23" s="20"/>
      <c r="I23" s="20" t="s">
        <v>24</v>
      </c>
      <c r="J23" s="20" t="s">
        <v>24</v>
      </c>
      <c r="K23" s="20"/>
      <c r="L23" s="20"/>
      <c r="M23" s="20"/>
      <c r="N23" s="20"/>
      <c r="O23" s="20"/>
      <c r="P23" s="20" t="s">
        <v>24</v>
      </c>
      <c r="Q23" s="20" t="s">
        <v>24</v>
      </c>
      <c r="R23" s="20"/>
      <c r="S23" s="20"/>
      <c r="T23" s="20"/>
      <c r="U23" s="20"/>
      <c r="V23" s="20"/>
      <c r="W23" s="20" t="s">
        <v>24</v>
      </c>
      <c r="X23" s="20" t="s">
        <v>24</v>
      </c>
      <c r="Y23" s="20"/>
      <c r="Z23" s="20"/>
      <c r="AA23" s="20"/>
      <c r="AB23" s="20"/>
      <c r="AC23" s="20"/>
      <c r="AD23" s="20" t="s">
        <v>24</v>
      </c>
      <c r="AE23" s="20" t="s">
        <v>24</v>
      </c>
      <c r="AF23" s="20"/>
      <c r="AG23" s="20"/>
      <c r="AH23" s="122"/>
      <c r="AI23" s="16">
        <f t="shared" si="5"/>
        <v>0</v>
      </c>
      <c r="AJ23" s="21">
        <f t="shared" si="0"/>
        <v>8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8</v>
      </c>
    </row>
    <row r="24" spans="1:40" x14ac:dyDescent="0.25">
      <c r="A24" s="76">
        <v>12</v>
      </c>
      <c r="B24" s="134"/>
      <c r="C24" s="135"/>
      <c r="D24" s="121"/>
      <c r="E24" s="20"/>
      <c r="F24" s="20"/>
      <c r="G24" s="20"/>
      <c r="H24" s="20"/>
      <c r="I24" s="20" t="s">
        <v>24</v>
      </c>
      <c r="J24" s="20" t="s">
        <v>24</v>
      </c>
      <c r="K24" s="20"/>
      <c r="L24" s="20"/>
      <c r="M24" s="20"/>
      <c r="N24" s="20"/>
      <c r="O24" s="20"/>
      <c r="P24" s="20" t="s">
        <v>24</v>
      </c>
      <c r="Q24" s="20" t="s">
        <v>24</v>
      </c>
      <c r="R24" s="20"/>
      <c r="S24" s="20"/>
      <c r="T24" s="20"/>
      <c r="U24" s="20"/>
      <c r="V24" s="20"/>
      <c r="W24" s="20" t="s">
        <v>24</v>
      </c>
      <c r="X24" s="20" t="s">
        <v>24</v>
      </c>
      <c r="Y24" s="20"/>
      <c r="Z24" s="20"/>
      <c r="AA24" s="20"/>
      <c r="AB24" s="20"/>
      <c r="AC24" s="20"/>
      <c r="AD24" s="20" t="s">
        <v>24</v>
      </c>
      <c r="AE24" s="20" t="s">
        <v>24</v>
      </c>
      <c r="AF24" s="20"/>
      <c r="AG24" s="20"/>
      <c r="AH24" s="122"/>
      <c r="AI24" s="16">
        <f t="shared" si="5"/>
        <v>0</v>
      </c>
      <c r="AJ24" s="21">
        <f t="shared" si="0"/>
        <v>8</v>
      </c>
      <c r="AK24" s="21">
        <f t="shared" si="1"/>
        <v>0</v>
      </c>
      <c r="AL24" s="21">
        <f t="shared" si="2"/>
        <v>0</v>
      </c>
      <c r="AM24" s="21">
        <f t="shared" si="3"/>
        <v>0</v>
      </c>
      <c r="AN24" s="22">
        <f t="shared" si="4"/>
        <v>8</v>
      </c>
    </row>
    <row r="25" spans="1:40" x14ac:dyDescent="0.25">
      <c r="A25" s="76">
        <v>13</v>
      </c>
      <c r="B25" s="134"/>
      <c r="C25" s="135"/>
      <c r="D25" s="121"/>
      <c r="E25" s="20"/>
      <c r="F25" s="20"/>
      <c r="G25" s="20"/>
      <c r="H25" s="20"/>
      <c r="I25" s="20" t="s">
        <v>24</v>
      </c>
      <c r="J25" s="20" t="s">
        <v>24</v>
      </c>
      <c r="K25" s="20"/>
      <c r="L25" s="20"/>
      <c r="M25" s="20"/>
      <c r="N25" s="20"/>
      <c r="O25" s="20"/>
      <c r="P25" s="20" t="s">
        <v>24</v>
      </c>
      <c r="Q25" s="20" t="s">
        <v>24</v>
      </c>
      <c r="R25" s="20"/>
      <c r="S25" s="20"/>
      <c r="T25" s="20"/>
      <c r="U25" s="20"/>
      <c r="V25" s="20"/>
      <c r="W25" s="20" t="s">
        <v>24</v>
      </c>
      <c r="X25" s="20" t="s">
        <v>24</v>
      </c>
      <c r="Y25" s="20"/>
      <c r="Z25" s="20"/>
      <c r="AA25" s="20"/>
      <c r="AB25" s="20"/>
      <c r="AC25" s="20"/>
      <c r="AD25" s="20" t="s">
        <v>24</v>
      </c>
      <c r="AE25" s="20" t="s">
        <v>24</v>
      </c>
      <c r="AF25" s="20"/>
      <c r="AG25" s="20"/>
      <c r="AH25" s="122"/>
      <c r="AI25" s="16">
        <f t="shared" si="5"/>
        <v>0</v>
      </c>
      <c r="AJ25" s="21">
        <f t="shared" si="0"/>
        <v>8</v>
      </c>
      <c r="AK25" s="21">
        <f t="shared" si="1"/>
        <v>0</v>
      </c>
      <c r="AL25" s="21">
        <f t="shared" si="2"/>
        <v>0</v>
      </c>
      <c r="AM25" s="21">
        <f t="shared" si="3"/>
        <v>0</v>
      </c>
      <c r="AN25" s="22">
        <f t="shared" si="4"/>
        <v>8</v>
      </c>
    </row>
    <row r="26" spans="1:40" x14ac:dyDescent="0.25">
      <c r="A26" s="76">
        <v>14</v>
      </c>
      <c r="B26" s="134"/>
      <c r="C26" s="135"/>
      <c r="D26" s="121"/>
      <c r="E26" s="20"/>
      <c r="F26" s="20"/>
      <c r="G26" s="20"/>
      <c r="H26" s="20"/>
      <c r="I26" s="20" t="s">
        <v>24</v>
      </c>
      <c r="J26" s="20" t="s">
        <v>24</v>
      </c>
      <c r="K26" s="20"/>
      <c r="L26" s="20"/>
      <c r="M26" s="20"/>
      <c r="N26" s="20"/>
      <c r="O26" s="20"/>
      <c r="P26" s="20" t="s">
        <v>24</v>
      </c>
      <c r="Q26" s="20" t="s">
        <v>24</v>
      </c>
      <c r="R26" s="20"/>
      <c r="S26" s="20"/>
      <c r="T26" s="20"/>
      <c r="U26" s="20"/>
      <c r="V26" s="20"/>
      <c r="W26" s="20" t="s">
        <v>24</v>
      </c>
      <c r="X26" s="20" t="s">
        <v>24</v>
      </c>
      <c r="Y26" s="20"/>
      <c r="Z26" s="20"/>
      <c r="AA26" s="20"/>
      <c r="AB26" s="20"/>
      <c r="AC26" s="20"/>
      <c r="AD26" s="20" t="s">
        <v>24</v>
      </c>
      <c r="AE26" s="20" t="s">
        <v>24</v>
      </c>
      <c r="AF26" s="20"/>
      <c r="AG26" s="20"/>
      <c r="AH26" s="122"/>
      <c r="AI26" s="16">
        <f t="shared" si="5"/>
        <v>0</v>
      </c>
      <c r="AJ26" s="21">
        <f t="shared" si="0"/>
        <v>8</v>
      </c>
      <c r="AK26" s="21">
        <f t="shared" si="1"/>
        <v>0</v>
      </c>
      <c r="AL26" s="21">
        <f t="shared" si="2"/>
        <v>0</v>
      </c>
      <c r="AM26" s="21">
        <f t="shared" si="3"/>
        <v>0</v>
      </c>
      <c r="AN26" s="22">
        <f t="shared" si="4"/>
        <v>8</v>
      </c>
    </row>
    <row r="27" spans="1:40" ht="16.5" thickBot="1" x14ac:dyDescent="0.3">
      <c r="A27" s="23">
        <v>15</v>
      </c>
      <c r="B27" s="143"/>
      <c r="C27" s="144"/>
      <c r="D27" s="123"/>
      <c r="E27" s="124"/>
      <c r="F27" s="124"/>
      <c r="G27" s="124"/>
      <c r="H27" s="124"/>
      <c r="I27" s="124" t="s">
        <v>24</v>
      </c>
      <c r="J27" s="124" t="s">
        <v>24</v>
      </c>
      <c r="K27" s="124"/>
      <c r="L27" s="124"/>
      <c r="M27" s="124"/>
      <c r="N27" s="124"/>
      <c r="O27" s="124"/>
      <c r="P27" s="124" t="s">
        <v>24</v>
      </c>
      <c r="Q27" s="124" t="s">
        <v>24</v>
      </c>
      <c r="R27" s="124"/>
      <c r="S27" s="124"/>
      <c r="T27" s="124"/>
      <c r="U27" s="124"/>
      <c r="V27" s="124"/>
      <c r="W27" s="124" t="s">
        <v>24</v>
      </c>
      <c r="X27" s="124" t="s">
        <v>24</v>
      </c>
      <c r="Y27" s="124"/>
      <c r="Z27" s="124"/>
      <c r="AA27" s="124"/>
      <c r="AB27" s="124"/>
      <c r="AC27" s="124"/>
      <c r="AD27" s="124" t="s">
        <v>24</v>
      </c>
      <c r="AE27" s="124" t="s">
        <v>24</v>
      </c>
      <c r="AF27" s="124"/>
      <c r="AG27" s="124"/>
      <c r="AH27" s="125"/>
      <c r="AI27" s="79">
        <f t="shared" si="5"/>
        <v>0</v>
      </c>
      <c r="AJ27" s="24">
        <f t="shared" si="0"/>
        <v>8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8</v>
      </c>
    </row>
    <row r="28" spans="1:40" x14ac:dyDescent="0.25">
      <c r="A28" s="26"/>
      <c r="B28" s="85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  <c r="AJ28" s="88"/>
      <c r="AK28" s="88"/>
      <c r="AL28" s="88"/>
      <c r="AM28" s="88"/>
      <c r="AN28" s="88"/>
    </row>
    <row r="29" spans="1:40" x14ac:dyDescent="0.25">
      <c r="A29" s="26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0"/>
      <c r="AK29" s="30"/>
      <c r="AL29" s="30"/>
      <c r="AM29" s="29"/>
      <c r="AN29" s="30"/>
    </row>
    <row r="30" spans="1:40" x14ac:dyDescent="0.25">
      <c r="A30" s="3"/>
      <c r="B30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Ocak -14 Şubat döneminde puantajda belirtilen günlerde çalıştırılmıştır.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31"/>
      <c r="AG30" s="31"/>
      <c r="AH30" s="31"/>
      <c r="AI30" s="31"/>
      <c r="AJ30" s="82"/>
      <c r="AK30" s="82"/>
      <c r="AL30" s="82"/>
      <c r="AM30" s="82"/>
      <c r="AN30" s="82"/>
    </row>
    <row r="31" spans="1:40" x14ac:dyDescent="0.25">
      <c r="A31" s="3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</row>
    <row r="32" spans="1:40" x14ac:dyDescent="0.25">
      <c r="A32" s="3"/>
      <c r="B32" s="33" t="s">
        <v>25</v>
      </c>
      <c r="C32" s="3"/>
      <c r="D32" s="82"/>
      <c r="E32" s="34"/>
      <c r="F32" s="34"/>
      <c r="G32" s="34"/>
      <c r="H32" s="34"/>
      <c r="I32" s="34"/>
      <c r="J32" s="82"/>
      <c r="K32" s="82"/>
      <c r="L32" s="177"/>
      <c r="M32" s="177"/>
      <c r="N32" s="177"/>
      <c r="O32" s="177"/>
      <c r="P32" s="177"/>
      <c r="Q32" s="177"/>
      <c r="R32" s="177"/>
      <c r="S32" s="82"/>
      <c r="T32" s="82"/>
      <c r="U32" s="82"/>
      <c r="V32" s="36"/>
      <c r="W32" s="82"/>
      <c r="X32" s="82"/>
      <c r="Y32" s="82"/>
      <c r="Z32" s="186" t="s">
        <v>38</v>
      </c>
      <c r="AA32" s="186"/>
      <c r="AB32" s="186"/>
      <c r="AC32" s="186"/>
      <c r="AD32" s="186"/>
      <c r="AE32" s="186"/>
      <c r="AF32" s="186"/>
      <c r="AG32" s="186"/>
      <c r="AH32" s="82"/>
      <c r="AI32" s="82"/>
      <c r="AJ32" s="82"/>
      <c r="AK32" s="82"/>
      <c r="AL32" s="82"/>
      <c r="AM32" s="82"/>
      <c r="AN32" s="82"/>
    </row>
    <row r="33" spans="1:40" x14ac:dyDescent="0.25">
      <c r="A33" s="3"/>
      <c r="B33" s="3"/>
      <c r="C33" s="3"/>
      <c r="D33" s="34"/>
      <c r="E33" s="34"/>
      <c r="F33" s="34"/>
      <c r="G33" s="34"/>
      <c r="H33" s="34"/>
      <c r="I33" s="34"/>
      <c r="J33" s="34"/>
      <c r="K33" s="34"/>
      <c r="L33" s="178"/>
      <c r="M33" s="178"/>
      <c r="N33" s="178"/>
      <c r="O33" s="178"/>
      <c r="P33" s="178"/>
      <c r="Q33" s="178"/>
      <c r="R33" s="178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"/>
      <c r="C34" s="3"/>
      <c r="D34" s="34"/>
      <c r="E34" s="34"/>
      <c r="F34" s="223"/>
      <c r="G34" s="223"/>
      <c r="H34" s="223"/>
      <c r="I34" s="223"/>
      <c r="J34" s="223"/>
      <c r="K34" s="223"/>
      <c r="L34" s="223"/>
      <c r="M34" s="175" t="s">
        <v>40</v>
      </c>
      <c r="N34" s="175"/>
      <c r="O34" s="175"/>
      <c r="P34" s="175"/>
      <c r="Q34" s="175"/>
      <c r="R34" s="175"/>
      <c r="S34" s="175"/>
      <c r="T34" s="83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1:40" x14ac:dyDescent="0.25">
      <c r="A35" s="3"/>
      <c r="B35" s="38" t="s">
        <v>28</v>
      </c>
      <c r="C35" s="80"/>
      <c r="D35" s="40"/>
      <c r="E35" s="40"/>
      <c r="F35" s="40"/>
      <c r="G35" s="40"/>
      <c r="H35" s="40"/>
      <c r="I35" s="40"/>
      <c r="J35" s="40"/>
      <c r="K35" s="40"/>
      <c r="L35" s="40"/>
      <c r="M35" s="193">
        <f ca="1">TODAY()</f>
        <v>45293</v>
      </c>
      <c r="N35" s="193"/>
      <c r="O35" s="193"/>
      <c r="P35" s="193"/>
      <c r="Q35" s="193"/>
      <c r="R35" s="193"/>
      <c r="S35" s="193"/>
      <c r="T35" s="84"/>
      <c r="U35" s="40"/>
      <c r="V35" s="40"/>
      <c r="W35" s="40"/>
      <c r="X35" s="40"/>
      <c r="Y35" s="40"/>
      <c r="Z35" s="40"/>
      <c r="AA35" s="40"/>
      <c r="AB35" s="173" t="s">
        <v>28</v>
      </c>
      <c r="AC35" s="173"/>
      <c r="AD35" s="173"/>
      <c r="AE35" s="173"/>
      <c r="AF35" s="173"/>
      <c r="AG35" s="192"/>
      <c r="AH35" s="192"/>
      <c r="AI35" s="192"/>
      <c r="AJ35" s="192"/>
      <c r="AK35" s="192"/>
      <c r="AL35" s="192"/>
      <c r="AM35" s="192"/>
      <c r="AN35" s="34"/>
    </row>
    <row r="36" spans="1:40" x14ac:dyDescent="0.25">
      <c r="A36" s="3"/>
      <c r="B36" s="43"/>
      <c r="C36" s="38"/>
      <c r="D36" s="40"/>
      <c r="E36" s="40"/>
      <c r="F36" s="40"/>
      <c r="G36" s="40"/>
      <c r="H36" s="40"/>
      <c r="I36" s="40"/>
      <c r="J36" s="40"/>
      <c r="K36" s="40"/>
      <c r="L36" s="40"/>
      <c r="M36" s="191"/>
      <c r="N36" s="191"/>
      <c r="O36" s="191"/>
      <c r="P36" s="191"/>
      <c r="Q36" s="191"/>
      <c r="R36" s="191"/>
      <c r="S36" s="191"/>
      <c r="T36" s="81"/>
      <c r="U36" s="40"/>
      <c r="V36" s="40"/>
      <c r="W36" s="40"/>
      <c r="X36" s="40"/>
      <c r="Y36" s="40"/>
      <c r="Z36" s="40"/>
      <c r="AA36" s="40"/>
      <c r="AB36" s="42"/>
      <c r="AC36" s="42"/>
      <c r="AD36" s="38"/>
      <c r="AE36" s="38"/>
      <c r="AF36" s="43"/>
      <c r="AG36" s="174"/>
      <c r="AH36" s="174"/>
      <c r="AI36" s="174"/>
      <c r="AJ36" s="174"/>
      <c r="AK36" s="174"/>
      <c r="AL36" s="174"/>
      <c r="AM36" s="174"/>
      <c r="AN36" s="34"/>
    </row>
    <row r="37" spans="1:40" x14ac:dyDescent="0.25">
      <c r="A37" s="3"/>
      <c r="B37" s="38" t="s">
        <v>29</v>
      </c>
      <c r="C37" s="80"/>
      <c r="D37" s="40"/>
      <c r="E37" s="40"/>
      <c r="F37" s="172"/>
      <c r="G37" s="172"/>
      <c r="H37" s="172"/>
      <c r="I37" s="172"/>
      <c r="J37" s="172"/>
      <c r="K37" s="172"/>
      <c r="L37" s="172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174" t="s">
        <v>29</v>
      </c>
      <c r="AC37" s="174"/>
      <c r="AD37" s="174"/>
      <c r="AE37" s="38"/>
      <c r="AF37" s="43"/>
      <c r="AG37" s="187"/>
      <c r="AH37" s="187"/>
      <c r="AI37" s="187"/>
      <c r="AJ37" s="187"/>
      <c r="AK37" s="187"/>
      <c r="AL37" s="187"/>
      <c r="AM37" s="187"/>
      <c r="AN37" s="34"/>
    </row>
    <row r="38" spans="1:40" x14ac:dyDescent="0.25">
      <c r="A38" s="3"/>
      <c r="B38" s="43"/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/>
      <c r="AC38" s="42"/>
      <c r="AD38" s="42"/>
      <c r="AE38" s="42"/>
      <c r="AF38" s="81"/>
      <c r="AG38" s="81"/>
      <c r="AH38" s="40"/>
      <c r="AI38" s="40"/>
      <c r="AJ38" s="40"/>
      <c r="AK38" s="40"/>
      <c r="AL38" s="40"/>
      <c r="AM38" s="40"/>
      <c r="AN38" s="34"/>
    </row>
    <row r="39" spans="1:40" x14ac:dyDescent="0.25">
      <c r="A39" s="3"/>
      <c r="B39" s="38" t="s">
        <v>53</v>
      </c>
      <c r="C39" s="43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2" t="s">
        <v>54</v>
      </c>
      <c r="AC39" s="42"/>
      <c r="AD39" s="42"/>
      <c r="AE39" s="42"/>
      <c r="AF39" s="81"/>
      <c r="AG39" s="81"/>
      <c r="AH39" s="40"/>
      <c r="AI39" s="40"/>
      <c r="AJ39" s="40"/>
      <c r="AK39" s="43"/>
      <c r="AL39" s="40"/>
      <c r="AM39" s="40"/>
      <c r="AN39" s="34"/>
    </row>
    <row r="40" spans="1:4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45"/>
      <c r="AL40" s="3"/>
      <c r="AM40" s="3"/>
      <c r="AN40" s="3"/>
    </row>
  </sheetData>
  <mergeCells count="64">
    <mergeCell ref="M35:S35"/>
    <mergeCell ref="AB35:AF35"/>
    <mergeCell ref="AG35:AM35"/>
    <mergeCell ref="M36:S36"/>
    <mergeCell ref="AG36:AM36"/>
    <mergeCell ref="F37:L37"/>
    <mergeCell ref="AB37:AD37"/>
    <mergeCell ref="AG37:AM37"/>
    <mergeCell ref="AN8:AN12"/>
    <mergeCell ref="B30:AE30"/>
    <mergeCell ref="L32:R32"/>
    <mergeCell ref="Z32:AG32"/>
    <mergeCell ref="L33:R33"/>
    <mergeCell ref="F34:L34"/>
    <mergeCell ref="M34:S34"/>
    <mergeCell ref="AH8:AH11"/>
    <mergeCell ref="AI8:AI12"/>
    <mergeCell ref="AJ8:AJ12"/>
    <mergeCell ref="AK8:AK12"/>
    <mergeCell ref="AL8:AL12"/>
    <mergeCell ref="AM8:AM12"/>
    <mergeCell ref="AG8:AG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P8:P11"/>
    <mergeCell ref="Q8:Q11"/>
    <mergeCell ref="R8:R11"/>
    <mergeCell ref="S8:S11"/>
    <mergeCell ref="U8:U11"/>
    <mergeCell ref="T8:T11"/>
    <mergeCell ref="O8:O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H5:AI5"/>
    <mergeCell ref="AJ5:AN5"/>
    <mergeCell ref="A4:B4"/>
    <mergeCell ref="C4:E4"/>
    <mergeCell ref="G4:Z4"/>
    <mergeCell ref="AH4:AI4"/>
    <mergeCell ref="AJ4:AN4"/>
  </mergeCells>
  <phoneticPr fontId="15" type="noConversion"/>
  <conditionalFormatting sqref="D28:AH28 AA14:AA26 V13:V26 AA13:AD13 E13:H13 L13:O13 Z13:Z26">
    <cfRule type="cellIs" dxfId="794" priority="49" stopIfTrue="1" operator="equal">
      <formula>"T"</formula>
    </cfRule>
    <cfRule type="cellIs" dxfId="793" priority="50" stopIfTrue="1" operator="equal">
      <formula>"R"</formula>
    </cfRule>
    <cfRule type="cellIs" dxfId="792" priority="51" stopIfTrue="1" operator="equal">
      <formula>"İ"</formula>
    </cfRule>
  </conditionalFormatting>
  <conditionalFormatting sqref="S13:U26">
    <cfRule type="cellIs" dxfId="791" priority="43" stopIfTrue="1" operator="equal">
      <formula>"T"</formula>
    </cfRule>
    <cfRule type="cellIs" dxfId="790" priority="44" stopIfTrue="1" operator="equal">
      <formula>"R"</formula>
    </cfRule>
    <cfRule type="cellIs" dxfId="789" priority="45" stopIfTrue="1" operator="equal">
      <formula>"İ"</formula>
    </cfRule>
  </conditionalFormatting>
  <conditionalFormatting sqref="AB14:AD26 V27 E14:H27 L14:O27 Z27:AD27">
    <cfRule type="cellIs" dxfId="788" priority="40" stopIfTrue="1" operator="equal">
      <formula>"T"</formula>
    </cfRule>
    <cfRule type="cellIs" dxfId="787" priority="41" stopIfTrue="1" operator="equal">
      <formula>"R"</formula>
    </cfRule>
    <cfRule type="cellIs" dxfId="786" priority="42" stopIfTrue="1" operator="equal">
      <formula>"İ"</formula>
    </cfRule>
  </conditionalFormatting>
  <conditionalFormatting sqref="S27:U27">
    <cfRule type="cellIs" dxfId="785" priority="37" stopIfTrue="1" operator="equal">
      <formula>"T"</formula>
    </cfRule>
    <cfRule type="cellIs" dxfId="784" priority="38" stopIfTrue="1" operator="equal">
      <formula>"R"</formula>
    </cfRule>
    <cfRule type="cellIs" dxfId="783" priority="39" stopIfTrue="1" operator="equal">
      <formula>"İ"</formula>
    </cfRule>
  </conditionalFormatting>
  <conditionalFormatting sqref="D13:D27">
    <cfRule type="cellIs" dxfId="782" priority="16" stopIfTrue="1" operator="equal">
      <formula>"T"</formula>
    </cfRule>
    <cfRule type="cellIs" dxfId="781" priority="17" stopIfTrue="1" operator="equal">
      <formula>"R"</formula>
    </cfRule>
    <cfRule type="cellIs" dxfId="780" priority="18" stopIfTrue="1" operator="equal">
      <formula>"İ"</formula>
    </cfRule>
  </conditionalFormatting>
  <conditionalFormatting sqref="K13:K27">
    <cfRule type="cellIs" dxfId="779" priority="28" stopIfTrue="1" operator="equal">
      <formula>"T"</formula>
    </cfRule>
    <cfRule type="cellIs" dxfId="778" priority="29" stopIfTrue="1" operator="equal">
      <formula>"R"</formula>
    </cfRule>
    <cfRule type="cellIs" dxfId="777" priority="30" stopIfTrue="1" operator="equal">
      <formula>"İ"</formula>
    </cfRule>
  </conditionalFormatting>
  <conditionalFormatting sqref="R13:R27">
    <cfRule type="cellIs" dxfId="776" priority="25" stopIfTrue="1" operator="equal">
      <formula>"T"</formula>
    </cfRule>
    <cfRule type="cellIs" dxfId="775" priority="26" stopIfTrue="1" operator="equal">
      <formula>"R"</formula>
    </cfRule>
    <cfRule type="cellIs" dxfId="774" priority="27" stopIfTrue="1" operator="equal">
      <formula>"İ"</formula>
    </cfRule>
  </conditionalFormatting>
  <conditionalFormatting sqref="Y13:Y27">
    <cfRule type="cellIs" dxfId="773" priority="22" stopIfTrue="1" operator="equal">
      <formula>"T"</formula>
    </cfRule>
    <cfRule type="cellIs" dxfId="772" priority="23" stopIfTrue="1" operator="equal">
      <formula>"R"</formula>
    </cfRule>
    <cfRule type="cellIs" dxfId="771" priority="24" stopIfTrue="1" operator="equal">
      <formula>"İ"</formula>
    </cfRule>
  </conditionalFormatting>
  <conditionalFormatting sqref="AD13:AF27">
    <cfRule type="cellIs" dxfId="770" priority="19" stopIfTrue="1" operator="equal">
      <formula>"T"</formula>
    </cfRule>
    <cfRule type="cellIs" dxfId="769" priority="20" stopIfTrue="1" operator="equal">
      <formula>"R"</formula>
    </cfRule>
    <cfRule type="cellIs" dxfId="768" priority="21" stopIfTrue="1" operator="equal">
      <formula>"İ"</formula>
    </cfRule>
  </conditionalFormatting>
  <conditionalFormatting sqref="AG13:AH13">
    <cfRule type="cellIs" dxfId="767" priority="13" stopIfTrue="1" operator="equal">
      <formula>"T"</formula>
    </cfRule>
    <cfRule type="cellIs" dxfId="766" priority="14" stopIfTrue="1" operator="equal">
      <formula>"R"</formula>
    </cfRule>
    <cfRule type="cellIs" dxfId="765" priority="15" stopIfTrue="1" operator="equal">
      <formula>"İ"</formula>
    </cfRule>
  </conditionalFormatting>
  <conditionalFormatting sqref="AG14:AH27">
    <cfRule type="cellIs" dxfId="764" priority="10" stopIfTrue="1" operator="equal">
      <formula>"T"</formula>
    </cfRule>
    <cfRule type="cellIs" dxfId="763" priority="11" stopIfTrue="1" operator="equal">
      <formula>"R"</formula>
    </cfRule>
    <cfRule type="cellIs" dxfId="762" priority="12" stopIfTrue="1" operator="equal">
      <formula>"İ"</formula>
    </cfRule>
  </conditionalFormatting>
  <conditionalFormatting sqref="I13:J27">
    <cfRule type="cellIs" dxfId="761" priority="7" stopIfTrue="1" operator="equal">
      <formula>"T"</formula>
    </cfRule>
    <cfRule type="cellIs" dxfId="760" priority="8" stopIfTrue="1" operator="equal">
      <formula>"R"</formula>
    </cfRule>
    <cfRule type="cellIs" dxfId="759" priority="9" stopIfTrue="1" operator="equal">
      <formula>"İ"</formula>
    </cfRule>
  </conditionalFormatting>
  <conditionalFormatting sqref="P13:Q27">
    <cfRule type="cellIs" dxfId="758" priority="4" stopIfTrue="1" operator="equal">
      <formula>"T"</formula>
    </cfRule>
    <cfRule type="cellIs" dxfId="757" priority="5" stopIfTrue="1" operator="equal">
      <formula>"R"</formula>
    </cfRule>
    <cfRule type="cellIs" dxfId="756" priority="6" stopIfTrue="1" operator="equal">
      <formula>"İ"</formula>
    </cfRule>
  </conditionalFormatting>
  <conditionalFormatting sqref="W13:X27">
    <cfRule type="cellIs" dxfId="755" priority="1" stopIfTrue="1" operator="equal">
      <formula>"T"</formula>
    </cfRule>
    <cfRule type="cellIs" dxfId="754" priority="2" stopIfTrue="1" operator="equal">
      <formula>"R"</formula>
    </cfRule>
    <cfRule type="cellIs" dxfId="753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8 B20:B21 B24:B26 B15:B18">
      <formula1>11</formula1>
      <formula2>11</formula2>
    </dataValidation>
  </dataValidations>
  <pageMargins left="0.39370078740157483" right="0" top="0.59055118110236227" bottom="0.3937007874015748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39"/>
  <sheetViews>
    <sheetView workbookViewId="0">
      <selection activeCell="AE18" sqref="AE1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7" width="3.125" bestFit="1" customWidth="1"/>
    <col min="8" max="8" width="4.125" bestFit="1" customWidth="1"/>
    <col min="9" max="17" width="3.125" bestFit="1" customWidth="1"/>
    <col min="18" max="18" width="3.125" customWidth="1"/>
    <col min="19" max="29" width="3.125" bestFit="1" customWidth="1"/>
    <col min="30" max="30" width="3.125" customWidth="1"/>
    <col min="31" max="31" width="3.125" bestFit="1" customWidth="1"/>
    <col min="32" max="32" width="3.5" customWidth="1"/>
    <col min="33" max="33" width="3" customWidth="1"/>
    <col min="34" max="38" width="3.125" bestFit="1" customWidth="1"/>
  </cols>
  <sheetData>
    <row r="3" spans="1:41" ht="16.5" thickBot="1" x14ac:dyDescent="0.3">
      <c r="AG3" s="46"/>
    </row>
    <row r="4" spans="1:41" ht="16.5" thickBot="1" x14ac:dyDescent="0.3">
      <c r="A4" s="196" t="s">
        <v>37</v>
      </c>
      <c r="B4" s="197"/>
      <c r="C4" s="204"/>
      <c r="D4" s="205"/>
      <c r="E4" s="206"/>
      <c r="F4" s="1"/>
      <c r="G4" s="198" t="s">
        <v>0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3"/>
      <c r="AC4" s="3"/>
      <c r="AD4" s="3"/>
      <c r="AE4" s="3"/>
      <c r="AF4" s="224" t="s">
        <v>1</v>
      </c>
      <c r="AG4" s="225"/>
      <c r="AH4" s="201">
        <f>SUM(OCAK!AJ4)</f>
        <v>2024</v>
      </c>
      <c r="AI4" s="202"/>
      <c r="AJ4" s="202"/>
      <c r="AK4" s="202"/>
      <c r="AL4" s="203"/>
      <c r="AM4" s="116"/>
      <c r="AN4" s="116"/>
      <c r="AO4" s="116"/>
    </row>
    <row r="5" spans="1:41" ht="16.5" thickBot="1" x14ac:dyDescent="0.3">
      <c r="A5" s="207" t="s">
        <v>2</v>
      </c>
      <c r="B5" s="208"/>
      <c r="C5" s="216" t="s">
        <v>3</v>
      </c>
      <c r="D5" s="217"/>
      <c r="E5" s="21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26" t="s">
        <v>4</v>
      </c>
      <c r="AG5" s="227"/>
      <c r="AH5" s="219" t="s">
        <v>39</v>
      </c>
      <c r="AI5" s="219"/>
      <c r="AJ5" s="219"/>
      <c r="AK5" s="219"/>
      <c r="AL5" s="220"/>
    </row>
    <row r="6" spans="1:41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7"/>
    </row>
    <row r="7" spans="1:41" x14ac:dyDescent="0.25">
      <c r="A7" s="211"/>
      <c r="B7" s="213" t="s">
        <v>5</v>
      </c>
      <c r="C7" s="213"/>
      <c r="D7" s="215" t="s">
        <v>6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188" t="s">
        <v>7</v>
      </c>
      <c r="AH7" s="189"/>
      <c r="AI7" s="189"/>
      <c r="AJ7" s="189"/>
      <c r="AK7" s="189"/>
      <c r="AL7" s="190"/>
    </row>
    <row r="8" spans="1:41" ht="15.95" customHeight="1" x14ac:dyDescent="0.25">
      <c r="A8" s="212"/>
      <c r="B8" s="214"/>
      <c r="C8" s="214"/>
      <c r="D8" s="180" t="s">
        <v>13</v>
      </c>
      <c r="E8" s="180" t="s">
        <v>14</v>
      </c>
      <c r="F8" s="180" t="s">
        <v>8</v>
      </c>
      <c r="G8" s="180" t="s">
        <v>9</v>
      </c>
      <c r="H8" s="180" t="s">
        <v>10</v>
      </c>
      <c r="I8" s="180" t="s">
        <v>11</v>
      </c>
      <c r="J8" s="180" t="s">
        <v>12</v>
      </c>
      <c r="K8" s="180" t="s">
        <v>13</v>
      </c>
      <c r="L8" s="180" t="s">
        <v>14</v>
      </c>
      <c r="M8" s="180" t="s">
        <v>8</v>
      </c>
      <c r="N8" s="180" t="s">
        <v>9</v>
      </c>
      <c r="O8" s="180" t="s">
        <v>10</v>
      </c>
      <c r="P8" s="180" t="s">
        <v>11</v>
      </c>
      <c r="Q8" s="180" t="s">
        <v>12</v>
      </c>
      <c r="R8" s="180" t="s">
        <v>13</v>
      </c>
      <c r="S8" s="180" t="s">
        <v>14</v>
      </c>
      <c r="T8" s="180" t="s">
        <v>8</v>
      </c>
      <c r="U8" s="180" t="s">
        <v>9</v>
      </c>
      <c r="V8" s="180" t="s">
        <v>10</v>
      </c>
      <c r="W8" s="180" t="s">
        <v>11</v>
      </c>
      <c r="X8" s="180" t="s">
        <v>12</v>
      </c>
      <c r="Y8" s="180" t="s">
        <v>13</v>
      </c>
      <c r="Z8" s="180" t="s">
        <v>14</v>
      </c>
      <c r="AA8" s="180" t="s">
        <v>8</v>
      </c>
      <c r="AB8" s="180" t="s">
        <v>9</v>
      </c>
      <c r="AC8" s="180" t="s">
        <v>10</v>
      </c>
      <c r="AD8" s="180" t="s">
        <v>11</v>
      </c>
      <c r="AE8" s="180" t="s">
        <v>12</v>
      </c>
      <c r="AF8" s="180" t="s">
        <v>13</v>
      </c>
      <c r="AG8" s="183" t="s">
        <v>56</v>
      </c>
      <c r="AH8" s="184" t="s">
        <v>15</v>
      </c>
      <c r="AI8" s="184" t="s">
        <v>16</v>
      </c>
      <c r="AJ8" s="184" t="s">
        <v>17</v>
      </c>
      <c r="AK8" s="184" t="s">
        <v>18</v>
      </c>
      <c r="AL8" s="176" t="s">
        <v>7</v>
      </c>
    </row>
    <row r="9" spans="1:41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4"/>
      <c r="AH9" s="184"/>
      <c r="AI9" s="184"/>
      <c r="AJ9" s="184"/>
      <c r="AK9" s="184"/>
      <c r="AL9" s="176"/>
    </row>
    <row r="10" spans="1:41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4"/>
      <c r="AH10" s="184"/>
      <c r="AI10" s="184"/>
      <c r="AJ10" s="184"/>
      <c r="AK10" s="184"/>
      <c r="AL10" s="176"/>
    </row>
    <row r="11" spans="1:41" x14ac:dyDescent="0.25">
      <c r="A11" s="8" t="s">
        <v>19</v>
      </c>
      <c r="B11" s="9" t="s">
        <v>20</v>
      </c>
      <c r="C11" s="9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4"/>
      <c r="AH11" s="184"/>
      <c r="AI11" s="184"/>
      <c r="AJ11" s="184"/>
      <c r="AK11" s="184"/>
      <c r="AL11" s="176"/>
    </row>
    <row r="12" spans="1:41" ht="16.5" thickBot="1" x14ac:dyDescent="0.3">
      <c r="A12" s="10" t="s">
        <v>21</v>
      </c>
      <c r="B12" s="11" t="s">
        <v>22</v>
      </c>
      <c r="C12" s="11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1</v>
      </c>
      <c r="T12" s="96">
        <v>2</v>
      </c>
      <c r="U12" s="96">
        <v>3</v>
      </c>
      <c r="V12" s="96">
        <v>4</v>
      </c>
      <c r="W12" s="96">
        <v>5</v>
      </c>
      <c r="X12" s="96">
        <v>6</v>
      </c>
      <c r="Y12" s="96">
        <v>7</v>
      </c>
      <c r="Z12" s="96">
        <v>8</v>
      </c>
      <c r="AA12" s="96">
        <v>9</v>
      </c>
      <c r="AB12" s="96">
        <v>10</v>
      </c>
      <c r="AC12" s="96">
        <v>11</v>
      </c>
      <c r="AD12" s="96">
        <v>12</v>
      </c>
      <c r="AE12" s="96">
        <v>13</v>
      </c>
      <c r="AF12" s="96">
        <v>14</v>
      </c>
      <c r="AG12" s="184"/>
      <c r="AH12" s="184"/>
      <c r="AI12" s="184"/>
      <c r="AJ12" s="184"/>
      <c r="AK12" s="184"/>
      <c r="AL12" s="176"/>
    </row>
    <row r="13" spans="1:41" x14ac:dyDescent="0.25">
      <c r="A13" s="13">
        <v>1</v>
      </c>
      <c r="B13" s="129"/>
      <c r="C13" s="156"/>
      <c r="D13" s="97"/>
      <c r="E13" s="98"/>
      <c r="F13" s="14" t="s">
        <v>24</v>
      </c>
      <c r="G13" s="14" t="s">
        <v>24</v>
      </c>
      <c r="H13" s="98"/>
      <c r="I13" s="98"/>
      <c r="J13" s="98"/>
      <c r="K13" s="98"/>
      <c r="L13" s="98"/>
      <c r="M13" s="14" t="s">
        <v>24</v>
      </c>
      <c r="N13" s="14" t="s">
        <v>24</v>
      </c>
      <c r="O13" s="98"/>
      <c r="P13" s="98"/>
      <c r="Q13" s="98"/>
      <c r="R13" s="98"/>
      <c r="S13" s="98"/>
      <c r="T13" s="14" t="s">
        <v>24</v>
      </c>
      <c r="U13" s="14" t="s">
        <v>24</v>
      </c>
      <c r="V13" s="98"/>
      <c r="W13" s="98"/>
      <c r="X13" s="98"/>
      <c r="Y13" s="98"/>
      <c r="Z13" s="98"/>
      <c r="AA13" s="14" t="s">
        <v>24</v>
      </c>
      <c r="AB13" s="14" t="s">
        <v>24</v>
      </c>
      <c r="AC13" s="98"/>
      <c r="AD13" s="98"/>
      <c r="AE13" s="98"/>
      <c r="AF13" s="99"/>
      <c r="AG13" s="94">
        <f t="shared" ref="AG13:AG27" si="0">COUNTIF(D13:AF13,"X")</f>
        <v>0</v>
      </c>
      <c r="AH13" s="17">
        <f t="shared" ref="AH13:AH27" si="1">COUNTIF(D13:AF13,"T")</f>
        <v>8</v>
      </c>
      <c r="AI13" s="17">
        <f t="shared" ref="AI13:AI27" si="2">COUNTIF(D13:AF13,"İ")</f>
        <v>0</v>
      </c>
      <c r="AJ13" s="17">
        <f t="shared" ref="AJ13:AJ27" si="3">COUNTIF(D13:AF13,"R")</f>
        <v>0</v>
      </c>
      <c r="AK13" s="17">
        <f t="shared" ref="AK13:AK27" si="4">COUNTIF(D13:AF13,"G")</f>
        <v>0</v>
      </c>
      <c r="AL13" s="18">
        <f t="shared" ref="AL13:AL27" si="5">SUM(AG13:AK13)</f>
        <v>8</v>
      </c>
    </row>
    <row r="14" spans="1:41" x14ac:dyDescent="0.25">
      <c r="A14" s="19">
        <v>2</v>
      </c>
      <c r="B14" s="130"/>
      <c r="C14" s="157"/>
      <c r="D14" s="100"/>
      <c r="E14" s="14"/>
      <c r="F14" s="20" t="s">
        <v>24</v>
      </c>
      <c r="G14" s="20" t="s">
        <v>24</v>
      </c>
      <c r="H14" s="14"/>
      <c r="I14" s="14"/>
      <c r="J14" s="14"/>
      <c r="K14" s="14"/>
      <c r="L14" s="14"/>
      <c r="M14" s="20" t="s">
        <v>24</v>
      </c>
      <c r="N14" s="20" t="s">
        <v>24</v>
      </c>
      <c r="O14" s="14"/>
      <c r="P14" s="14"/>
      <c r="Q14" s="14"/>
      <c r="R14" s="14"/>
      <c r="S14" s="14"/>
      <c r="T14" s="20" t="s">
        <v>24</v>
      </c>
      <c r="U14" s="20" t="s">
        <v>24</v>
      </c>
      <c r="V14" s="14"/>
      <c r="W14" s="14"/>
      <c r="X14" s="14"/>
      <c r="Y14" s="14"/>
      <c r="Z14" s="14"/>
      <c r="AA14" s="20" t="s">
        <v>24</v>
      </c>
      <c r="AB14" s="20" t="s">
        <v>24</v>
      </c>
      <c r="AC14" s="14"/>
      <c r="AD14" s="14"/>
      <c r="AE14" s="14"/>
      <c r="AF14" s="101"/>
      <c r="AG14" s="94">
        <f t="shared" si="0"/>
        <v>0</v>
      </c>
      <c r="AH14" s="21">
        <f t="shared" si="1"/>
        <v>8</v>
      </c>
      <c r="AI14" s="21">
        <f t="shared" si="2"/>
        <v>0</v>
      </c>
      <c r="AJ14" s="21">
        <f t="shared" si="3"/>
        <v>0</v>
      </c>
      <c r="AK14" s="21">
        <f t="shared" si="4"/>
        <v>0</v>
      </c>
      <c r="AL14" s="22">
        <f t="shared" si="5"/>
        <v>8</v>
      </c>
    </row>
    <row r="15" spans="1:41" x14ac:dyDescent="0.25">
      <c r="A15" s="19">
        <v>3</v>
      </c>
      <c r="B15" s="132"/>
      <c r="C15" s="158"/>
      <c r="D15" s="100"/>
      <c r="E15" s="14"/>
      <c r="F15" s="20" t="s">
        <v>24</v>
      </c>
      <c r="G15" s="20" t="s">
        <v>24</v>
      </c>
      <c r="H15" s="14"/>
      <c r="I15" s="14"/>
      <c r="J15" s="14"/>
      <c r="K15" s="14"/>
      <c r="L15" s="14"/>
      <c r="M15" s="20" t="s">
        <v>24</v>
      </c>
      <c r="N15" s="20" t="s">
        <v>24</v>
      </c>
      <c r="O15" s="14"/>
      <c r="P15" s="14"/>
      <c r="Q15" s="14"/>
      <c r="R15" s="14"/>
      <c r="S15" s="14"/>
      <c r="T15" s="20" t="s">
        <v>24</v>
      </c>
      <c r="U15" s="20" t="s">
        <v>24</v>
      </c>
      <c r="V15" s="14"/>
      <c r="W15" s="14"/>
      <c r="X15" s="14"/>
      <c r="Y15" s="14"/>
      <c r="Z15" s="14"/>
      <c r="AA15" s="20" t="s">
        <v>24</v>
      </c>
      <c r="AB15" s="20" t="s">
        <v>24</v>
      </c>
      <c r="AC15" s="14"/>
      <c r="AD15" s="14"/>
      <c r="AE15" s="14"/>
      <c r="AF15" s="101"/>
      <c r="AG15" s="94">
        <f t="shared" si="0"/>
        <v>0</v>
      </c>
      <c r="AH15" s="21">
        <f t="shared" si="1"/>
        <v>8</v>
      </c>
      <c r="AI15" s="21">
        <f t="shared" si="2"/>
        <v>0</v>
      </c>
      <c r="AJ15" s="21">
        <f t="shared" si="3"/>
        <v>0</v>
      </c>
      <c r="AK15" s="21">
        <f t="shared" si="4"/>
        <v>0</v>
      </c>
      <c r="AL15" s="22">
        <f t="shared" si="5"/>
        <v>8</v>
      </c>
    </row>
    <row r="16" spans="1:41" x14ac:dyDescent="0.25">
      <c r="A16" s="19">
        <v>4</v>
      </c>
      <c r="B16" s="134"/>
      <c r="C16" s="159"/>
      <c r="D16" s="100"/>
      <c r="E16" s="14"/>
      <c r="F16" s="20" t="s">
        <v>24</v>
      </c>
      <c r="G16" s="20" t="s">
        <v>24</v>
      </c>
      <c r="H16" s="14"/>
      <c r="I16" s="14"/>
      <c r="J16" s="14"/>
      <c r="K16" s="14"/>
      <c r="L16" s="14"/>
      <c r="M16" s="20" t="s">
        <v>24</v>
      </c>
      <c r="N16" s="20" t="s">
        <v>24</v>
      </c>
      <c r="O16" s="14"/>
      <c r="P16" s="14"/>
      <c r="Q16" s="14"/>
      <c r="R16" s="14"/>
      <c r="S16" s="14"/>
      <c r="T16" s="20" t="s">
        <v>24</v>
      </c>
      <c r="U16" s="20" t="s">
        <v>24</v>
      </c>
      <c r="V16" s="14"/>
      <c r="W16" s="14"/>
      <c r="X16" s="14"/>
      <c r="Y16" s="14"/>
      <c r="Z16" s="14"/>
      <c r="AA16" s="20" t="s">
        <v>24</v>
      </c>
      <c r="AB16" s="20" t="s">
        <v>24</v>
      </c>
      <c r="AC16" s="14"/>
      <c r="AD16" s="14"/>
      <c r="AE16" s="14"/>
      <c r="AF16" s="101"/>
      <c r="AG16" s="94">
        <f t="shared" si="0"/>
        <v>0</v>
      </c>
      <c r="AH16" s="21">
        <f t="shared" si="1"/>
        <v>8</v>
      </c>
      <c r="AI16" s="21">
        <f t="shared" si="2"/>
        <v>0</v>
      </c>
      <c r="AJ16" s="21">
        <f t="shared" si="3"/>
        <v>0</v>
      </c>
      <c r="AK16" s="21">
        <f t="shared" si="4"/>
        <v>0</v>
      </c>
      <c r="AL16" s="22">
        <f t="shared" si="5"/>
        <v>8</v>
      </c>
    </row>
    <row r="17" spans="1:38" x14ac:dyDescent="0.25">
      <c r="A17" s="19">
        <v>5</v>
      </c>
      <c r="B17" s="134"/>
      <c r="C17" s="159"/>
      <c r="D17" s="100"/>
      <c r="E17" s="14"/>
      <c r="F17" s="20" t="s">
        <v>24</v>
      </c>
      <c r="G17" s="20" t="s">
        <v>24</v>
      </c>
      <c r="H17" s="14"/>
      <c r="I17" s="14"/>
      <c r="J17" s="14"/>
      <c r="K17" s="14"/>
      <c r="L17" s="14"/>
      <c r="M17" s="20" t="s">
        <v>24</v>
      </c>
      <c r="N17" s="20" t="s">
        <v>24</v>
      </c>
      <c r="O17" s="14"/>
      <c r="P17" s="14"/>
      <c r="Q17" s="14"/>
      <c r="R17" s="14"/>
      <c r="S17" s="14"/>
      <c r="T17" s="20" t="s">
        <v>24</v>
      </c>
      <c r="U17" s="20" t="s">
        <v>24</v>
      </c>
      <c r="V17" s="14"/>
      <c r="W17" s="14"/>
      <c r="X17" s="14"/>
      <c r="Y17" s="14"/>
      <c r="Z17" s="14"/>
      <c r="AA17" s="20" t="s">
        <v>24</v>
      </c>
      <c r="AB17" s="20" t="s">
        <v>24</v>
      </c>
      <c r="AC17" s="14"/>
      <c r="AD17" s="14"/>
      <c r="AE17" s="14"/>
      <c r="AF17" s="101"/>
      <c r="AG17" s="94">
        <f t="shared" ref="AG17:AG20" si="6">COUNTIF(D17:AF17,"X")</f>
        <v>0</v>
      </c>
      <c r="AH17" s="21">
        <f t="shared" ref="AH17:AH20" si="7">COUNTIF(D17:AF17,"T")</f>
        <v>8</v>
      </c>
      <c r="AI17" s="21">
        <f t="shared" ref="AI17:AI20" si="8">COUNTIF(D17:AF17,"İ")</f>
        <v>0</v>
      </c>
      <c r="AJ17" s="21">
        <f t="shared" ref="AJ17:AJ20" si="9">COUNTIF(D17:AF17,"R")</f>
        <v>0</v>
      </c>
      <c r="AK17" s="21">
        <f t="shared" ref="AK17:AK20" si="10">COUNTIF(D17:AF17,"G")</f>
        <v>0</v>
      </c>
      <c r="AL17" s="22">
        <f t="shared" ref="AL17:AL20" si="11">SUM(AG17:AK17)</f>
        <v>8</v>
      </c>
    </row>
    <row r="18" spans="1:38" x14ac:dyDescent="0.25">
      <c r="A18" s="19">
        <v>6</v>
      </c>
      <c r="B18" s="134"/>
      <c r="C18" s="159"/>
      <c r="D18" s="100"/>
      <c r="E18" s="14"/>
      <c r="F18" s="20" t="s">
        <v>24</v>
      </c>
      <c r="G18" s="20" t="s">
        <v>24</v>
      </c>
      <c r="H18" s="14"/>
      <c r="I18" s="14"/>
      <c r="J18" s="14"/>
      <c r="K18" s="14"/>
      <c r="L18" s="14"/>
      <c r="M18" s="20" t="s">
        <v>24</v>
      </c>
      <c r="N18" s="20" t="s">
        <v>24</v>
      </c>
      <c r="O18" s="14"/>
      <c r="P18" s="14"/>
      <c r="Q18" s="14"/>
      <c r="R18" s="14"/>
      <c r="S18" s="14"/>
      <c r="T18" s="20" t="s">
        <v>24</v>
      </c>
      <c r="U18" s="20" t="s">
        <v>24</v>
      </c>
      <c r="V18" s="14"/>
      <c r="W18" s="14"/>
      <c r="X18" s="14"/>
      <c r="Y18" s="14"/>
      <c r="Z18" s="14"/>
      <c r="AA18" s="20" t="s">
        <v>24</v>
      </c>
      <c r="AB18" s="20" t="s">
        <v>24</v>
      </c>
      <c r="AC18" s="14"/>
      <c r="AD18" s="14"/>
      <c r="AE18" s="14"/>
      <c r="AF18" s="101"/>
      <c r="AG18" s="94">
        <f t="shared" si="6"/>
        <v>0</v>
      </c>
      <c r="AH18" s="21">
        <f t="shared" si="7"/>
        <v>8</v>
      </c>
      <c r="AI18" s="21">
        <f t="shared" si="8"/>
        <v>0</v>
      </c>
      <c r="AJ18" s="21">
        <f t="shared" si="9"/>
        <v>0</v>
      </c>
      <c r="AK18" s="21">
        <f t="shared" si="10"/>
        <v>0</v>
      </c>
      <c r="AL18" s="22">
        <f t="shared" si="11"/>
        <v>8</v>
      </c>
    </row>
    <row r="19" spans="1:38" x14ac:dyDescent="0.25">
      <c r="A19" s="19">
        <v>7</v>
      </c>
      <c r="B19" s="134"/>
      <c r="C19" s="159"/>
      <c r="D19" s="100"/>
      <c r="E19" s="14"/>
      <c r="F19" s="20" t="s">
        <v>24</v>
      </c>
      <c r="G19" s="20" t="s">
        <v>24</v>
      </c>
      <c r="H19" s="14"/>
      <c r="I19" s="14"/>
      <c r="J19" s="14"/>
      <c r="K19" s="14"/>
      <c r="L19" s="14"/>
      <c r="M19" s="20" t="s">
        <v>24</v>
      </c>
      <c r="N19" s="20" t="s">
        <v>24</v>
      </c>
      <c r="O19" s="14"/>
      <c r="P19" s="14"/>
      <c r="Q19" s="14"/>
      <c r="R19" s="14"/>
      <c r="S19" s="14"/>
      <c r="T19" s="20" t="s">
        <v>24</v>
      </c>
      <c r="U19" s="20" t="s">
        <v>24</v>
      </c>
      <c r="V19" s="14"/>
      <c r="W19" s="14"/>
      <c r="X19" s="14"/>
      <c r="Y19" s="14"/>
      <c r="Z19" s="14"/>
      <c r="AA19" s="20" t="s">
        <v>24</v>
      </c>
      <c r="AB19" s="20" t="s">
        <v>24</v>
      </c>
      <c r="AC19" s="14"/>
      <c r="AD19" s="14"/>
      <c r="AE19" s="14"/>
      <c r="AF19" s="101"/>
      <c r="AG19" s="94">
        <f t="shared" si="6"/>
        <v>0</v>
      </c>
      <c r="AH19" s="21">
        <f t="shared" si="7"/>
        <v>8</v>
      </c>
      <c r="AI19" s="21">
        <f t="shared" si="8"/>
        <v>0</v>
      </c>
      <c r="AJ19" s="21">
        <f t="shared" si="9"/>
        <v>0</v>
      </c>
      <c r="AK19" s="21">
        <f t="shared" si="10"/>
        <v>0</v>
      </c>
      <c r="AL19" s="22">
        <f t="shared" si="11"/>
        <v>8</v>
      </c>
    </row>
    <row r="20" spans="1:38" x14ac:dyDescent="0.25">
      <c r="A20" s="19">
        <v>8</v>
      </c>
      <c r="B20" s="134"/>
      <c r="C20" s="159"/>
      <c r="D20" s="100"/>
      <c r="E20" s="14"/>
      <c r="F20" s="20" t="s">
        <v>24</v>
      </c>
      <c r="G20" s="20" t="s">
        <v>24</v>
      </c>
      <c r="H20" s="14"/>
      <c r="I20" s="14"/>
      <c r="J20" s="14"/>
      <c r="K20" s="14"/>
      <c r="L20" s="14"/>
      <c r="M20" s="20" t="s">
        <v>24</v>
      </c>
      <c r="N20" s="20" t="s">
        <v>24</v>
      </c>
      <c r="O20" s="14"/>
      <c r="P20" s="14"/>
      <c r="Q20" s="14"/>
      <c r="R20" s="14"/>
      <c r="S20" s="14"/>
      <c r="T20" s="20" t="s">
        <v>24</v>
      </c>
      <c r="U20" s="20" t="s">
        <v>24</v>
      </c>
      <c r="V20" s="14"/>
      <c r="W20" s="14"/>
      <c r="X20" s="14"/>
      <c r="Y20" s="14"/>
      <c r="Z20" s="14"/>
      <c r="AA20" s="20" t="s">
        <v>24</v>
      </c>
      <c r="AB20" s="20" t="s">
        <v>24</v>
      </c>
      <c r="AC20" s="14"/>
      <c r="AD20" s="14"/>
      <c r="AE20" s="14"/>
      <c r="AF20" s="101"/>
      <c r="AG20" s="94">
        <f t="shared" si="6"/>
        <v>0</v>
      </c>
      <c r="AH20" s="21">
        <f t="shared" si="7"/>
        <v>8</v>
      </c>
      <c r="AI20" s="21">
        <f t="shared" si="8"/>
        <v>0</v>
      </c>
      <c r="AJ20" s="21">
        <f t="shared" si="9"/>
        <v>0</v>
      </c>
      <c r="AK20" s="21">
        <f t="shared" si="10"/>
        <v>0</v>
      </c>
      <c r="AL20" s="22">
        <f t="shared" si="11"/>
        <v>8</v>
      </c>
    </row>
    <row r="21" spans="1:38" x14ac:dyDescent="0.25">
      <c r="A21" s="19">
        <v>9</v>
      </c>
      <c r="B21" s="136"/>
      <c r="C21" s="160"/>
      <c r="D21" s="100"/>
      <c r="E21" s="14"/>
      <c r="F21" s="20" t="s">
        <v>24</v>
      </c>
      <c r="G21" s="20" t="s">
        <v>24</v>
      </c>
      <c r="H21" s="14"/>
      <c r="I21" s="14"/>
      <c r="J21" s="14"/>
      <c r="K21" s="14"/>
      <c r="L21" s="14"/>
      <c r="M21" s="20" t="s">
        <v>24</v>
      </c>
      <c r="N21" s="20" t="s">
        <v>24</v>
      </c>
      <c r="O21" s="14"/>
      <c r="P21" s="14"/>
      <c r="Q21" s="14"/>
      <c r="R21" s="14"/>
      <c r="S21" s="14"/>
      <c r="T21" s="20" t="s">
        <v>24</v>
      </c>
      <c r="U21" s="20" t="s">
        <v>24</v>
      </c>
      <c r="V21" s="14"/>
      <c r="W21" s="14"/>
      <c r="X21" s="14"/>
      <c r="Y21" s="14"/>
      <c r="Z21" s="14"/>
      <c r="AA21" s="20" t="s">
        <v>24</v>
      </c>
      <c r="AB21" s="20" t="s">
        <v>24</v>
      </c>
      <c r="AC21" s="14"/>
      <c r="AD21" s="14"/>
      <c r="AE21" s="14"/>
      <c r="AF21" s="101"/>
      <c r="AG21" s="94">
        <f t="shared" si="0"/>
        <v>0</v>
      </c>
      <c r="AH21" s="21">
        <f t="shared" si="1"/>
        <v>8</v>
      </c>
      <c r="AI21" s="21">
        <f t="shared" si="2"/>
        <v>0</v>
      </c>
      <c r="AJ21" s="21">
        <f t="shared" si="3"/>
        <v>0</v>
      </c>
      <c r="AK21" s="21">
        <f t="shared" si="4"/>
        <v>0</v>
      </c>
      <c r="AL21" s="22">
        <f t="shared" si="5"/>
        <v>8</v>
      </c>
    </row>
    <row r="22" spans="1:38" x14ac:dyDescent="0.25">
      <c r="A22" s="19">
        <v>10</v>
      </c>
      <c r="B22" s="134"/>
      <c r="C22" s="159"/>
      <c r="D22" s="100"/>
      <c r="E22" s="14"/>
      <c r="F22" s="20" t="s">
        <v>24</v>
      </c>
      <c r="G22" s="20" t="s">
        <v>24</v>
      </c>
      <c r="H22" s="14"/>
      <c r="I22" s="14"/>
      <c r="J22" s="14"/>
      <c r="K22" s="14"/>
      <c r="L22" s="14"/>
      <c r="M22" s="20" t="s">
        <v>24</v>
      </c>
      <c r="N22" s="20" t="s">
        <v>24</v>
      </c>
      <c r="O22" s="165"/>
      <c r="P22" s="14"/>
      <c r="Q22" s="14"/>
      <c r="R22" s="14"/>
      <c r="S22" s="14"/>
      <c r="T22" s="20" t="s">
        <v>24</v>
      </c>
      <c r="U22" s="20" t="s">
        <v>24</v>
      </c>
      <c r="V22" s="14"/>
      <c r="W22" s="14"/>
      <c r="X22" s="14"/>
      <c r="Y22" s="14"/>
      <c r="Z22" s="14"/>
      <c r="AA22" s="20" t="s">
        <v>24</v>
      </c>
      <c r="AB22" s="20" t="s">
        <v>24</v>
      </c>
      <c r="AC22" s="14"/>
      <c r="AD22" s="14"/>
      <c r="AE22" s="14"/>
      <c r="AF22" s="101"/>
      <c r="AG22" s="94">
        <f t="shared" si="0"/>
        <v>0</v>
      </c>
      <c r="AH22" s="21">
        <f t="shared" si="1"/>
        <v>8</v>
      </c>
      <c r="AI22" s="21">
        <f t="shared" si="2"/>
        <v>0</v>
      </c>
      <c r="AJ22" s="21">
        <f t="shared" si="3"/>
        <v>0</v>
      </c>
      <c r="AK22" s="21">
        <f t="shared" si="4"/>
        <v>0</v>
      </c>
      <c r="AL22" s="22">
        <f t="shared" si="5"/>
        <v>8</v>
      </c>
    </row>
    <row r="23" spans="1:38" x14ac:dyDescent="0.25">
      <c r="A23" s="19">
        <v>11</v>
      </c>
      <c r="B23" s="140"/>
      <c r="C23" s="160"/>
      <c r="D23" s="100"/>
      <c r="E23" s="14"/>
      <c r="F23" s="20" t="s">
        <v>24</v>
      </c>
      <c r="G23" s="20" t="s">
        <v>24</v>
      </c>
      <c r="H23" s="14"/>
      <c r="I23" s="14"/>
      <c r="J23" s="14"/>
      <c r="K23" s="14"/>
      <c r="L23" s="14"/>
      <c r="M23" s="20" t="s">
        <v>24</v>
      </c>
      <c r="N23" s="20" t="s">
        <v>24</v>
      </c>
      <c r="O23" s="14"/>
      <c r="P23" s="14"/>
      <c r="Q23" s="14"/>
      <c r="R23" s="14"/>
      <c r="S23" s="14"/>
      <c r="T23" s="20" t="s">
        <v>24</v>
      </c>
      <c r="U23" s="20" t="s">
        <v>24</v>
      </c>
      <c r="V23" s="14"/>
      <c r="W23" s="14"/>
      <c r="X23" s="14"/>
      <c r="Y23" s="14"/>
      <c r="Z23" s="14"/>
      <c r="AA23" s="20" t="s">
        <v>24</v>
      </c>
      <c r="AB23" s="20" t="s">
        <v>24</v>
      </c>
      <c r="AC23" s="14"/>
      <c r="AD23" s="14"/>
      <c r="AE23" s="14"/>
      <c r="AF23" s="101"/>
      <c r="AG23" s="94">
        <f t="shared" si="0"/>
        <v>0</v>
      </c>
      <c r="AH23" s="21">
        <f t="shared" si="1"/>
        <v>8</v>
      </c>
      <c r="AI23" s="21">
        <f t="shared" si="2"/>
        <v>0</v>
      </c>
      <c r="AJ23" s="21">
        <f t="shared" si="3"/>
        <v>0</v>
      </c>
      <c r="AK23" s="21">
        <f t="shared" si="4"/>
        <v>0</v>
      </c>
      <c r="AL23" s="22">
        <f t="shared" ref="AL23:AL26" si="12">SUM(AG23:AK23)</f>
        <v>8</v>
      </c>
    </row>
    <row r="24" spans="1:38" x14ac:dyDescent="0.25">
      <c r="A24" s="19">
        <v>12</v>
      </c>
      <c r="B24" s="141"/>
      <c r="C24" s="162"/>
      <c r="D24" s="100"/>
      <c r="E24" s="14"/>
      <c r="F24" s="20" t="s">
        <v>24</v>
      </c>
      <c r="G24" s="20" t="s">
        <v>24</v>
      </c>
      <c r="H24" s="14"/>
      <c r="I24" s="14"/>
      <c r="J24" s="14"/>
      <c r="K24" s="14"/>
      <c r="L24" s="14"/>
      <c r="M24" s="20" t="s">
        <v>24</v>
      </c>
      <c r="N24" s="20" t="s">
        <v>24</v>
      </c>
      <c r="O24" s="14"/>
      <c r="P24" s="14"/>
      <c r="Q24" s="14"/>
      <c r="R24" s="14"/>
      <c r="S24" s="14"/>
      <c r="T24" s="20" t="s">
        <v>24</v>
      </c>
      <c r="U24" s="20" t="s">
        <v>24</v>
      </c>
      <c r="V24" s="14"/>
      <c r="W24" s="14"/>
      <c r="X24" s="14"/>
      <c r="Y24" s="14"/>
      <c r="Z24" s="14"/>
      <c r="AA24" s="20" t="s">
        <v>24</v>
      </c>
      <c r="AB24" s="20" t="s">
        <v>24</v>
      </c>
      <c r="AC24" s="14"/>
      <c r="AD24" s="14"/>
      <c r="AE24" s="14"/>
      <c r="AF24" s="101"/>
      <c r="AG24" s="94">
        <f t="shared" si="0"/>
        <v>0</v>
      </c>
      <c r="AH24" s="21">
        <f t="shared" si="1"/>
        <v>8</v>
      </c>
      <c r="AI24" s="21">
        <f t="shared" si="2"/>
        <v>0</v>
      </c>
      <c r="AJ24" s="21">
        <f t="shared" si="3"/>
        <v>0</v>
      </c>
      <c r="AK24" s="21">
        <f t="shared" si="4"/>
        <v>0</v>
      </c>
      <c r="AL24" s="22">
        <f t="shared" si="12"/>
        <v>8</v>
      </c>
    </row>
    <row r="25" spans="1:38" x14ac:dyDescent="0.25">
      <c r="A25" s="19">
        <v>13</v>
      </c>
      <c r="B25" s="134"/>
      <c r="C25" s="159"/>
      <c r="D25" s="100"/>
      <c r="E25" s="14"/>
      <c r="F25" s="20" t="s">
        <v>24</v>
      </c>
      <c r="G25" s="20" t="s">
        <v>24</v>
      </c>
      <c r="H25" s="14"/>
      <c r="I25" s="14"/>
      <c r="J25" s="14"/>
      <c r="K25" s="14"/>
      <c r="L25" s="14"/>
      <c r="M25" s="20" t="s">
        <v>24</v>
      </c>
      <c r="N25" s="20" t="s">
        <v>24</v>
      </c>
      <c r="O25" s="14"/>
      <c r="P25" s="14"/>
      <c r="Q25" s="14"/>
      <c r="R25" s="14"/>
      <c r="S25" s="14"/>
      <c r="T25" s="20" t="s">
        <v>24</v>
      </c>
      <c r="U25" s="20" t="s">
        <v>24</v>
      </c>
      <c r="V25" s="14"/>
      <c r="W25" s="14"/>
      <c r="X25" s="14"/>
      <c r="Y25" s="14"/>
      <c r="Z25" s="14"/>
      <c r="AA25" s="20" t="s">
        <v>24</v>
      </c>
      <c r="AB25" s="20" t="s">
        <v>24</v>
      </c>
      <c r="AC25" s="14"/>
      <c r="AD25" s="14"/>
      <c r="AE25" s="14"/>
      <c r="AF25" s="101"/>
      <c r="AG25" s="94">
        <f t="shared" si="0"/>
        <v>0</v>
      </c>
      <c r="AH25" s="21">
        <f t="shared" si="1"/>
        <v>8</v>
      </c>
      <c r="AI25" s="21">
        <f t="shared" si="2"/>
        <v>0</v>
      </c>
      <c r="AJ25" s="21">
        <f t="shared" si="3"/>
        <v>0</v>
      </c>
      <c r="AK25" s="21">
        <f t="shared" si="4"/>
        <v>0</v>
      </c>
      <c r="AL25" s="22">
        <f t="shared" si="12"/>
        <v>8</v>
      </c>
    </row>
    <row r="26" spans="1:38" x14ac:dyDescent="0.25">
      <c r="A26" s="19">
        <v>14</v>
      </c>
      <c r="B26" s="134"/>
      <c r="C26" s="159"/>
      <c r="D26" s="100"/>
      <c r="E26" s="14"/>
      <c r="F26" s="20" t="s">
        <v>24</v>
      </c>
      <c r="G26" s="20" t="s">
        <v>24</v>
      </c>
      <c r="H26" s="14"/>
      <c r="I26" s="14"/>
      <c r="J26" s="14"/>
      <c r="K26" s="14"/>
      <c r="L26" s="14"/>
      <c r="M26" s="20" t="s">
        <v>24</v>
      </c>
      <c r="N26" s="20" t="s">
        <v>24</v>
      </c>
      <c r="O26" s="14"/>
      <c r="P26" s="14"/>
      <c r="Q26" s="14"/>
      <c r="R26" s="14"/>
      <c r="S26" s="14"/>
      <c r="T26" s="20" t="s">
        <v>24</v>
      </c>
      <c r="U26" s="20" t="s">
        <v>24</v>
      </c>
      <c r="V26" s="14"/>
      <c r="W26" s="14"/>
      <c r="X26" s="14"/>
      <c r="Y26" s="14"/>
      <c r="Z26" s="14"/>
      <c r="AA26" s="20" t="s">
        <v>24</v>
      </c>
      <c r="AB26" s="20" t="s">
        <v>24</v>
      </c>
      <c r="AC26" s="14"/>
      <c r="AD26" s="14"/>
      <c r="AE26" s="14"/>
      <c r="AF26" s="101"/>
      <c r="AG26" s="94">
        <f t="shared" si="0"/>
        <v>0</v>
      </c>
      <c r="AH26" s="21">
        <f t="shared" si="1"/>
        <v>8</v>
      </c>
      <c r="AI26" s="21">
        <f t="shared" si="2"/>
        <v>0</v>
      </c>
      <c r="AJ26" s="21">
        <f t="shared" si="3"/>
        <v>0</v>
      </c>
      <c r="AK26" s="21">
        <f t="shared" si="4"/>
        <v>0</v>
      </c>
      <c r="AL26" s="22">
        <f t="shared" si="12"/>
        <v>8</v>
      </c>
    </row>
    <row r="27" spans="1:38" ht="16.5" thickBot="1" x14ac:dyDescent="0.3">
      <c r="A27" s="19">
        <v>15</v>
      </c>
      <c r="B27" s="143"/>
      <c r="C27" s="163"/>
      <c r="D27" s="102"/>
      <c r="E27" s="89"/>
      <c r="F27" s="124" t="s">
        <v>24</v>
      </c>
      <c r="G27" s="124" t="s">
        <v>24</v>
      </c>
      <c r="H27" s="89"/>
      <c r="I27" s="89"/>
      <c r="J27" s="89"/>
      <c r="K27" s="89"/>
      <c r="L27" s="89"/>
      <c r="M27" s="124" t="s">
        <v>24</v>
      </c>
      <c r="N27" s="124" t="s">
        <v>24</v>
      </c>
      <c r="O27" s="89"/>
      <c r="P27" s="89"/>
      <c r="Q27" s="89"/>
      <c r="R27" s="89"/>
      <c r="S27" s="89"/>
      <c r="T27" s="124" t="s">
        <v>24</v>
      </c>
      <c r="U27" s="124" t="s">
        <v>24</v>
      </c>
      <c r="V27" s="89"/>
      <c r="W27" s="89"/>
      <c r="X27" s="89"/>
      <c r="Y27" s="89"/>
      <c r="Z27" s="89"/>
      <c r="AA27" s="124" t="s">
        <v>24</v>
      </c>
      <c r="AB27" s="124" t="s">
        <v>24</v>
      </c>
      <c r="AC27" s="89"/>
      <c r="AD27" s="89"/>
      <c r="AE27" s="89"/>
      <c r="AF27" s="103"/>
      <c r="AG27" s="95">
        <f t="shared" si="0"/>
        <v>0</v>
      </c>
      <c r="AH27" s="24">
        <f t="shared" si="1"/>
        <v>8</v>
      </c>
      <c r="AI27" s="24">
        <f t="shared" si="2"/>
        <v>0</v>
      </c>
      <c r="AJ27" s="24">
        <f t="shared" si="3"/>
        <v>0</v>
      </c>
      <c r="AK27" s="24">
        <f t="shared" si="4"/>
        <v>0</v>
      </c>
      <c r="AL27" s="25">
        <f t="shared" si="5"/>
        <v>8</v>
      </c>
    </row>
    <row r="28" spans="1:38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0"/>
      <c r="AH28" s="30"/>
      <c r="AI28" s="30"/>
      <c r="AJ28" s="30"/>
      <c r="AK28" s="29"/>
      <c r="AL28" s="30"/>
    </row>
    <row r="29" spans="1:38" x14ac:dyDescent="0.25">
      <c r="A29" s="3"/>
      <c r="B29" s="185" t="str">
        <f>CONCATENATE("Yukarıda isimleri yazılı bulunan Sürekli işçi/işçiler ",AH4," Yılı ",AH5," döneminde puantajda belirtilen günlerde çalıştırılmıştır.")</f>
        <v>Yukarıda isimleri yazılı bulunan Sürekli işçi/işçiler 2024 Yılı 15 Şubat - 14 Mart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19"/>
      <c r="AE29" s="31"/>
      <c r="AF29" s="31"/>
      <c r="AG29" s="31"/>
      <c r="AH29" s="35"/>
      <c r="AI29" s="35"/>
      <c r="AJ29" s="35"/>
      <c r="AK29" s="35"/>
      <c r="AL29" s="35"/>
    </row>
    <row r="30" spans="1:38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68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118"/>
      <c r="AE30" s="35"/>
      <c r="AF30" s="68"/>
      <c r="AG30" s="35"/>
      <c r="AH30" s="35"/>
      <c r="AI30" s="35"/>
      <c r="AJ30" s="35"/>
      <c r="AK30" s="35"/>
      <c r="AL30" s="35"/>
    </row>
    <row r="31" spans="1:38" x14ac:dyDescent="0.25">
      <c r="A31" s="3"/>
      <c r="B31" s="33" t="s">
        <v>25</v>
      </c>
      <c r="C31" s="3"/>
      <c r="D31" s="35"/>
      <c r="E31" s="34"/>
      <c r="F31" s="34"/>
      <c r="G31" s="34"/>
      <c r="H31" s="34"/>
      <c r="I31" s="34"/>
      <c r="J31" s="35"/>
      <c r="K31" s="35"/>
      <c r="L31" s="177"/>
      <c r="M31" s="177"/>
      <c r="N31" s="177"/>
      <c r="O31" s="177"/>
      <c r="P31" s="177"/>
      <c r="Q31" s="177"/>
      <c r="R31" s="68"/>
      <c r="S31" s="35"/>
      <c r="T31" s="36"/>
      <c r="U31" s="35"/>
      <c r="V31" s="35"/>
      <c r="W31" s="35"/>
      <c r="X31" s="186" t="s">
        <v>26</v>
      </c>
      <c r="Y31" s="186"/>
      <c r="Z31" s="186"/>
      <c r="AA31" s="186"/>
      <c r="AB31" s="186"/>
      <c r="AC31" s="186"/>
      <c r="AD31" s="186"/>
      <c r="AE31" s="186"/>
      <c r="AF31" s="71"/>
      <c r="AG31" s="35"/>
      <c r="AH31" s="35"/>
      <c r="AI31" s="35"/>
      <c r="AJ31" s="35"/>
      <c r="AK31" s="35"/>
      <c r="AL31" s="35"/>
    </row>
    <row r="32" spans="1:38" x14ac:dyDescent="0.25">
      <c r="A32" s="3"/>
      <c r="B32" s="3"/>
      <c r="C32" s="3"/>
      <c r="D32" s="34"/>
      <c r="E32" s="34"/>
      <c r="F32" s="34"/>
      <c r="G32" s="34"/>
      <c r="H32" s="34"/>
      <c r="I32" s="34"/>
      <c r="J32" s="34"/>
      <c r="K32" s="34"/>
      <c r="L32" s="178"/>
      <c r="M32" s="179"/>
      <c r="N32" s="179"/>
      <c r="O32" s="179"/>
      <c r="P32" s="179"/>
      <c r="Q32" s="179"/>
      <c r="R32" s="6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25">
      <c r="A33" s="3"/>
      <c r="B33" s="3"/>
      <c r="C33" s="3"/>
      <c r="D33" s="34"/>
      <c r="E33" s="34"/>
      <c r="F33" s="223"/>
      <c r="G33" s="223"/>
      <c r="H33" s="223"/>
      <c r="I33" s="223"/>
      <c r="J33" s="223"/>
      <c r="K33" s="223"/>
      <c r="L33" s="223"/>
      <c r="M33" s="175" t="s">
        <v>52</v>
      </c>
      <c r="N33" s="175"/>
      <c r="O33" s="175"/>
      <c r="P33" s="175"/>
      <c r="Q33" s="175"/>
      <c r="R33" s="72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40"/>
      <c r="L34" s="40"/>
      <c r="M34" s="193">
        <f ca="1">TODAY()</f>
        <v>45293</v>
      </c>
      <c r="N34" s="193"/>
      <c r="O34" s="193"/>
      <c r="P34" s="193"/>
      <c r="Q34" s="193"/>
      <c r="R34" s="65"/>
      <c r="S34" s="40"/>
      <c r="T34" s="40"/>
      <c r="U34" s="40"/>
      <c r="V34" s="40"/>
      <c r="W34" s="40"/>
      <c r="X34" s="40"/>
      <c r="Y34" s="40"/>
      <c r="Z34" s="173" t="s">
        <v>28</v>
      </c>
      <c r="AA34" s="173"/>
      <c r="AB34" s="173"/>
      <c r="AC34" s="173"/>
      <c r="AD34" s="173"/>
      <c r="AE34" s="173"/>
      <c r="AF34" s="192"/>
      <c r="AG34" s="192"/>
      <c r="AH34" s="192"/>
      <c r="AI34" s="192"/>
      <c r="AJ34" s="192"/>
      <c r="AK34" s="192"/>
      <c r="AL34" s="34"/>
    </row>
    <row r="35" spans="1:38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40"/>
      <c r="L35" s="40"/>
      <c r="M35" s="191"/>
      <c r="N35" s="172"/>
      <c r="O35" s="172"/>
      <c r="P35" s="172"/>
      <c r="Q35" s="172"/>
      <c r="R35" s="66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38"/>
      <c r="AE35" s="43"/>
      <c r="AF35" s="174"/>
      <c r="AG35" s="174"/>
      <c r="AH35" s="174"/>
      <c r="AI35" s="174"/>
      <c r="AJ35" s="174"/>
      <c r="AK35" s="174"/>
      <c r="AL35" s="34"/>
    </row>
    <row r="36" spans="1:38" x14ac:dyDescent="0.25">
      <c r="A36" s="3"/>
      <c r="B36" s="38" t="s">
        <v>29</v>
      </c>
      <c r="C36" s="80"/>
      <c r="D36" s="40"/>
      <c r="E36" s="40"/>
      <c r="F36" s="172"/>
      <c r="G36" s="172"/>
      <c r="H36" s="172"/>
      <c r="I36" s="172"/>
      <c r="J36" s="172"/>
      <c r="K36" s="172"/>
      <c r="L36" s="172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74" t="s">
        <v>29</v>
      </c>
      <c r="AA36" s="174"/>
      <c r="AB36" s="174"/>
      <c r="AC36" s="38"/>
      <c r="AD36" s="38"/>
      <c r="AE36" s="43"/>
      <c r="AF36" s="187"/>
      <c r="AG36" s="187"/>
      <c r="AH36" s="187"/>
      <c r="AI36" s="187"/>
      <c r="AJ36" s="187"/>
      <c r="AK36" s="187"/>
      <c r="AL36" s="34"/>
    </row>
    <row r="37" spans="1:38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2"/>
      <c r="AE37" s="44"/>
      <c r="AF37" s="66"/>
      <c r="AG37" s="40"/>
      <c r="AH37" s="40"/>
      <c r="AI37" s="40"/>
      <c r="AJ37" s="40"/>
      <c r="AK37" s="40"/>
      <c r="AL37" s="34"/>
    </row>
    <row r="38" spans="1:38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2"/>
      <c r="AE38" s="74"/>
      <c r="AF38" s="66"/>
      <c r="AG38" s="40"/>
      <c r="AH38" s="40"/>
      <c r="AI38" s="43"/>
      <c r="AJ38" s="40"/>
      <c r="AK38" s="40"/>
      <c r="AL38" s="34"/>
    </row>
    <row r="39" spans="1:3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45"/>
      <c r="AJ39" s="3"/>
      <c r="AK39" s="3"/>
      <c r="AL39" s="3"/>
    </row>
  </sheetData>
  <mergeCells count="62">
    <mergeCell ref="U8:U11"/>
    <mergeCell ref="M34:Q34"/>
    <mergeCell ref="Z34:AE34"/>
    <mergeCell ref="AF34:AK34"/>
    <mergeCell ref="M35:Q35"/>
    <mergeCell ref="AF35:AK35"/>
    <mergeCell ref="AG8:AG12"/>
    <mergeCell ref="AH8:AH12"/>
    <mergeCell ref="AI8:AI12"/>
    <mergeCell ref="AJ8:AJ12"/>
    <mergeCell ref="AK8:AK12"/>
    <mergeCell ref="V8:V11"/>
    <mergeCell ref="W8:W11"/>
    <mergeCell ref="X8:X11"/>
    <mergeCell ref="Y8:Y11"/>
    <mergeCell ref="Z8:Z11"/>
    <mergeCell ref="F36:L36"/>
    <mergeCell ref="Z36:AB36"/>
    <mergeCell ref="AF36:AK36"/>
    <mergeCell ref="B29:AC29"/>
    <mergeCell ref="L31:Q31"/>
    <mergeCell ref="X31:AE31"/>
    <mergeCell ref="L32:Q32"/>
    <mergeCell ref="F33:L33"/>
    <mergeCell ref="M33:Q33"/>
    <mergeCell ref="AL8:AL12"/>
    <mergeCell ref="AA8:AA11"/>
    <mergeCell ref="AB8:AB11"/>
    <mergeCell ref="AC8:AC11"/>
    <mergeCell ref="AF8:AF11"/>
    <mergeCell ref="AE8:AE11"/>
    <mergeCell ref="AD8:AD11"/>
    <mergeCell ref="P8:P11"/>
    <mergeCell ref="Q8:Q11"/>
    <mergeCell ref="S8:S11"/>
    <mergeCell ref="T8:T11"/>
    <mergeCell ref="R8:R11"/>
    <mergeCell ref="O8:O11"/>
    <mergeCell ref="A7:A10"/>
    <mergeCell ref="B7:C10"/>
    <mergeCell ref="D7:AF7"/>
    <mergeCell ref="AG7:AL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H5:AL5"/>
    <mergeCell ref="A4:B4"/>
    <mergeCell ref="C4:E4"/>
    <mergeCell ref="G4:X4"/>
    <mergeCell ref="AH4:AL4"/>
    <mergeCell ref="AF4:AG4"/>
    <mergeCell ref="AF5:AG5"/>
  </mergeCells>
  <phoneticPr fontId="15" type="noConversion"/>
  <conditionalFormatting sqref="AC13:AF27 D13:E27 O13:Q27 V13:Y27 Z23:Z27 L23:L27 R23:S27 H13:K27">
    <cfRule type="cellIs" dxfId="752" priority="196" stopIfTrue="1" operator="equal">
      <formula>"T"</formula>
    </cfRule>
    <cfRule type="cellIs" dxfId="751" priority="197" stopIfTrue="1" operator="equal">
      <formula>"R"</formula>
    </cfRule>
    <cfRule type="cellIs" dxfId="750" priority="198" stopIfTrue="1" operator="equal">
      <formula>"İ"</formula>
    </cfRule>
  </conditionalFormatting>
  <conditionalFormatting sqref="H13:L13">
    <cfRule type="cellIs" dxfId="749" priority="169" stopIfTrue="1" operator="equal">
      <formula>"T"</formula>
    </cfRule>
    <cfRule type="cellIs" dxfId="748" priority="170" stopIfTrue="1" operator="equal">
      <formula>"R"</formula>
    </cfRule>
    <cfRule type="cellIs" dxfId="747" priority="171" stopIfTrue="1" operator="equal">
      <formula>"İ"</formula>
    </cfRule>
  </conditionalFormatting>
  <conditionalFormatting sqref="R13:S13">
    <cfRule type="cellIs" dxfId="746" priority="163" stopIfTrue="1" operator="equal">
      <formula>"T"</formula>
    </cfRule>
    <cfRule type="cellIs" dxfId="745" priority="164" stopIfTrue="1" operator="equal">
      <formula>"R"</formula>
    </cfRule>
    <cfRule type="cellIs" dxfId="744" priority="165" stopIfTrue="1" operator="equal">
      <formula>"İ"</formula>
    </cfRule>
  </conditionalFormatting>
  <conditionalFormatting sqref="R13">
    <cfRule type="cellIs" dxfId="743" priority="166" stopIfTrue="1" operator="equal">
      <formula>"T"</formula>
    </cfRule>
    <cfRule type="cellIs" dxfId="742" priority="167" stopIfTrue="1" operator="equal">
      <formula>"R"</formula>
    </cfRule>
    <cfRule type="cellIs" dxfId="741" priority="168" stopIfTrue="1" operator="equal">
      <formula>"İ"</formula>
    </cfRule>
  </conditionalFormatting>
  <conditionalFormatting sqref="Z13">
    <cfRule type="cellIs" dxfId="740" priority="157" stopIfTrue="1" operator="equal">
      <formula>"T"</formula>
    </cfRule>
    <cfRule type="cellIs" dxfId="739" priority="158" stopIfTrue="1" operator="equal">
      <formula>"R"</formula>
    </cfRule>
    <cfRule type="cellIs" dxfId="738" priority="159" stopIfTrue="1" operator="equal">
      <formula>"İ"</formula>
    </cfRule>
  </conditionalFormatting>
  <conditionalFormatting sqref="L14">
    <cfRule type="cellIs" dxfId="737" priority="130" stopIfTrue="1" operator="equal">
      <formula>"T"</formula>
    </cfRule>
    <cfRule type="cellIs" dxfId="736" priority="131" stopIfTrue="1" operator="equal">
      <formula>"R"</formula>
    </cfRule>
    <cfRule type="cellIs" dxfId="735" priority="132" stopIfTrue="1" operator="equal">
      <formula>"İ"</formula>
    </cfRule>
  </conditionalFormatting>
  <conditionalFormatting sqref="R14">
    <cfRule type="cellIs" dxfId="734" priority="127" stopIfTrue="1" operator="equal">
      <formula>"T"</formula>
    </cfRule>
    <cfRule type="cellIs" dxfId="733" priority="128" stopIfTrue="1" operator="equal">
      <formula>"R"</formula>
    </cfRule>
    <cfRule type="cellIs" dxfId="732" priority="129" stopIfTrue="1" operator="equal">
      <formula>"İ"</formula>
    </cfRule>
  </conditionalFormatting>
  <conditionalFormatting sqref="R14:S14">
    <cfRule type="cellIs" dxfId="731" priority="124" stopIfTrue="1" operator="equal">
      <formula>"T"</formula>
    </cfRule>
    <cfRule type="cellIs" dxfId="730" priority="125" stopIfTrue="1" operator="equal">
      <formula>"R"</formula>
    </cfRule>
    <cfRule type="cellIs" dxfId="729" priority="126" stopIfTrue="1" operator="equal">
      <formula>"İ"</formula>
    </cfRule>
  </conditionalFormatting>
  <conditionalFormatting sqref="Z14">
    <cfRule type="cellIs" dxfId="728" priority="118" stopIfTrue="1" operator="equal">
      <formula>"T"</formula>
    </cfRule>
    <cfRule type="cellIs" dxfId="727" priority="119" stopIfTrue="1" operator="equal">
      <formula>"R"</formula>
    </cfRule>
    <cfRule type="cellIs" dxfId="726" priority="120" stopIfTrue="1" operator="equal">
      <formula>"İ"</formula>
    </cfRule>
  </conditionalFormatting>
  <conditionalFormatting sqref="L15:L21">
    <cfRule type="cellIs" dxfId="725" priority="97" stopIfTrue="1" operator="equal">
      <formula>"T"</formula>
    </cfRule>
    <cfRule type="cellIs" dxfId="724" priority="98" stopIfTrue="1" operator="equal">
      <formula>"R"</formula>
    </cfRule>
    <cfRule type="cellIs" dxfId="723" priority="99" stopIfTrue="1" operator="equal">
      <formula>"İ"</formula>
    </cfRule>
  </conditionalFormatting>
  <conditionalFormatting sqref="L22 R22:S22 Z22">
    <cfRule type="cellIs" dxfId="722" priority="109" stopIfTrue="1" operator="equal">
      <formula>"T"</formula>
    </cfRule>
    <cfRule type="cellIs" dxfId="721" priority="110" stopIfTrue="1" operator="equal">
      <formula>"R"</formula>
    </cfRule>
    <cfRule type="cellIs" dxfId="720" priority="111" stopIfTrue="1" operator="equal">
      <formula>"İ"</formula>
    </cfRule>
  </conditionalFormatting>
  <conditionalFormatting sqref="L22 R22:S22 Z22">
    <cfRule type="cellIs" dxfId="719" priority="106" stopIfTrue="1" operator="equal">
      <formula>"T"</formula>
    </cfRule>
    <cfRule type="cellIs" dxfId="718" priority="107" stopIfTrue="1" operator="equal">
      <formula>"R"</formula>
    </cfRule>
    <cfRule type="cellIs" dxfId="717" priority="108" stopIfTrue="1" operator="equal">
      <formula>"İ"</formula>
    </cfRule>
  </conditionalFormatting>
  <conditionalFormatting sqref="R15:S21">
    <cfRule type="cellIs" dxfId="716" priority="91" stopIfTrue="1" operator="equal">
      <formula>"T"</formula>
    </cfRule>
    <cfRule type="cellIs" dxfId="715" priority="92" stopIfTrue="1" operator="equal">
      <formula>"R"</formula>
    </cfRule>
    <cfRule type="cellIs" dxfId="714" priority="93" stopIfTrue="1" operator="equal">
      <formula>"İ"</formula>
    </cfRule>
  </conditionalFormatting>
  <conditionalFormatting sqref="R15:R21">
    <cfRule type="cellIs" dxfId="713" priority="94" stopIfTrue="1" operator="equal">
      <formula>"T"</formula>
    </cfRule>
    <cfRule type="cellIs" dxfId="712" priority="95" stopIfTrue="1" operator="equal">
      <formula>"R"</formula>
    </cfRule>
    <cfRule type="cellIs" dxfId="711" priority="96" stopIfTrue="1" operator="equal">
      <formula>"İ"</formula>
    </cfRule>
  </conditionalFormatting>
  <conditionalFormatting sqref="Z15:Z21">
    <cfRule type="cellIs" dxfId="710" priority="85" stopIfTrue="1" operator="equal">
      <formula>"T"</formula>
    </cfRule>
    <cfRule type="cellIs" dxfId="709" priority="86" stopIfTrue="1" operator="equal">
      <formula>"R"</formula>
    </cfRule>
    <cfRule type="cellIs" dxfId="708" priority="87" stopIfTrue="1" operator="equal">
      <formula>"İ"</formula>
    </cfRule>
  </conditionalFormatting>
  <conditionalFormatting sqref="F13">
    <cfRule type="cellIs" dxfId="707" priority="34" stopIfTrue="1" operator="equal">
      <formula>"T"</formula>
    </cfRule>
    <cfRule type="cellIs" dxfId="706" priority="35" stopIfTrue="1" operator="equal">
      <formula>"R"</formula>
    </cfRule>
    <cfRule type="cellIs" dxfId="705" priority="36" stopIfTrue="1" operator="equal">
      <formula>"İ"</formula>
    </cfRule>
  </conditionalFormatting>
  <conditionalFormatting sqref="F14:F27">
    <cfRule type="cellIs" dxfId="704" priority="31" stopIfTrue="1" operator="equal">
      <formula>"T"</formula>
    </cfRule>
    <cfRule type="cellIs" dxfId="703" priority="32" stopIfTrue="1" operator="equal">
      <formula>"R"</formula>
    </cfRule>
    <cfRule type="cellIs" dxfId="702" priority="33" stopIfTrue="1" operator="equal">
      <formula>"İ"</formula>
    </cfRule>
  </conditionalFormatting>
  <conditionalFormatting sqref="F13:G27">
    <cfRule type="cellIs" dxfId="701" priority="28" stopIfTrue="1" operator="equal">
      <formula>"T"</formula>
    </cfRule>
    <cfRule type="cellIs" dxfId="700" priority="29" stopIfTrue="1" operator="equal">
      <formula>"R"</formula>
    </cfRule>
    <cfRule type="cellIs" dxfId="699" priority="30" stopIfTrue="1" operator="equal">
      <formula>"İ"</formula>
    </cfRule>
  </conditionalFormatting>
  <conditionalFormatting sqref="M13">
    <cfRule type="cellIs" dxfId="698" priority="25" stopIfTrue="1" operator="equal">
      <formula>"T"</formula>
    </cfRule>
    <cfRule type="cellIs" dxfId="697" priority="26" stopIfTrue="1" operator="equal">
      <formula>"R"</formula>
    </cfRule>
    <cfRule type="cellIs" dxfId="696" priority="27" stopIfTrue="1" operator="equal">
      <formula>"İ"</formula>
    </cfRule>
  </conditionalFormatting>
  <conditionalFormatting sqref="M14:M27">
    <cfRule type="cellIs" dxfId="695" priority="22" stopIfTrue="1" operator="equal">
      <formula>"T"</formula>
    </cfRule>
    <cfRule type="cellIs" dxfId="694" priority="23" stopIfTrue="1" operator="equal">
      <formula>"R"</formula>
    </cfRule>
    <cfRule type="cellIs" dxfId="693" priority="24" stopIfTrue="1" operator="equal">
      <formula>"İ"</formula>
    </cfRule>
  </conditionalFormatting>
  <conditionalFormatting sqref="M13:N27">
    <cfRule type="cellIs" dxfId="692" priority="19" stopIfTrue="1" operator="equal">
      <formula>"T"</formula>
    </cfRule>
    <cfRule type="cellIs" dxfId="691" priority="20" stopIfTrue="1" operator="equal">
      <formula>"R"</formula>
    </cfRule>
    <cfRule type="cellIs" dxfId="690" priority="21" stopIfTrue="1" operator="equal">
      <formula>"İ"</formula>
    </cfRule>
  </conditionalFormatting>
  <conditionalFormatting sqref="T13">
    <cfRule type="cellIs" dxfId="689" priority="16" stopIfTrue="1" operator="equal">
      <formula>"T"</formula>
    </cfRule>
    <cfRule type="cellIs" dxfId="688" priority="17" stopIfTrue="1" operator="equal">
      <formula>"R"</formula>
    </cfRule>
    <cfRule type="cellIs" dxfId="687" priority="18" stopIfTrue="1" operator="equal">
      <formula>"İ"</formula>
    </cfRule>
  </conditionalFormatting>
  <conditionalFormatting sqref="T14:T27">
    <cfRule type="cellIs" dxfId="686" priority="13" stopIfTrue="1" operator="equal">
      <formula>"T"</formula>
    </cfRule>
    <cfRule type="cellIs" dxfId="685" priority="14" stopIfTrue="1" operator="equal">
      <formula>"R"</formula>
    </cfRule>
    <cfRule type="cellIs" dxfId="684" priority="15" stopIfTrue="1" operator="equal">
      <formula>"İ"</formula>
    </cfRule>
  </conditionalFormatting>
  <conditionalFormatting sqref="T13:U27">
    <cfRule type="cellIs" dxfId="683" priority="10" stopIfTrue="1" operator="equal">
      <formula>"T"</formula>
    </cfRule>
    <cfRule type="cellIs" dxfId="682" priority="11" stopIfTrue="1" operator="equal">
      <formula>"R"</formula>
    </cfRule>
    <cfRule type="cellIs" dxfId="681" priority="12" stopIfTrue="1" operator="equal">
      <formula>"İ"</formula>
    </cfRule>
  </conditionalFormatting>
  <conditionalFormatting sqref="AA13">
    <cfRule type="cellIs" dxfId="680" priority="7" stopIfTrue="1" operator="equal">
      <formula>"T"</formula>
    </cfRule>
    <cfRule type="cellIs" dxfId="679" priority="8" stopIfTrue="1" operator="equal">
      <formula>"R"</formula>
    </cfRule>
    <cfRule type="cellIs" dxfId="678" priority="9" stopIfTrue="1" operator="equal">
      <formula>"İ"</formula>
    </cfRule>
  </conditionalFormatting>
  <conditionalFormatting sqref="AA14:AA27">
    <cfRule type="cellIs" dxfId="677" priority="4" stopIfTrue="1" operator="equal">
      <formula>"T"</formula>
    </cfRule>
    <cfRule type="cellIs" dxfId="676" priority="5" stopIfTrue="1" operator="equal">
      <formula>"R"</formula>
    </cfRule>
    <cfRule type="cellIs" dxfId="675" priority="6" stopIfTrue="1" operator="equal">
      <formula>"İ"</formula>
    </cfRule>
  </conditionalFormatting>
  <conditionalFormatting sqref="AA13:AB27">
    <cfRule type="cellIs" dxfId="674" priority="1" stopIfTrue="1" operator="equal">
      <formula>"T"</formula>
    </cfRule>
    <cfRule type="cellIs" dxfId="673" priority="2" stopIfTrue="1" operator="equal">
      <formula>"R"</formula>
    </cfRule>
    <cfRule type="cellIs" dxfId="672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5:B26 B15:B20 B22">
      <formula1>11</formula1>
      <formula2>11</formula2>
    </dataValidation>
  </dataValidations>
  <pageMargins left="0.59055118110236227" right="0" top="0.59055118110236227" bottom="0.3937007874015748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39"/>
  <sheetViews>
    <sheetView workbookViewId="0">
      <selection activeCell="G28" sqref="G2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25" width="3.125" bestFit="1" customWidth="1"/>
    <col min="26" max="27" width="3.125" customWidth="1"/>
    <col min="28" max="30" width="3.125" bestFit="1" customWidth="1"/>
    <col min="31" max="32" width="3.125" customWidth="1"/>
    <col min="33" max="33" width="3.125" bestFit="1" customWidth="1"/>
    <col min="34" max="34" width="3.125" customWidth="1"/>
    <col min="35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I3" s="46"/>
    </row>
    <row r="4" spans="1:40" ht="16.5" thickBot="1" x14ac:dyDescent="0.3">
      <c r="A4" s="196" t="s">
        <v>37</v>
      </c>
      <c r="B4" s="197"/>
      <c r="C4" s="152"/>
      <c r="D4" s="153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2"/>
      <c r="AC4" s="2"/>
      <c r="AD4" s="3"/>
      <c r="AE4" s="3"/>
      <c r="AF4" s="3"/>
      <c r="AG4" s="3"/>
      <c r="AH4" s="199" t="s">
        <v>1</v>
      </c>
      <c r="AI4" s="200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2</v>
      </c>
      <c r="B5" s="208"/>
      <c r="C5" s="154" t="s">
        <v>3</v>
      </c>
      <c r="D5" s="155"/>
      <c r="E5" s="15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209" t="s">
        <v>4</v>
      </c>
      <c r="AI5" s="210"/>
      <c r="AJ5" s="219" t="s">
        <v>30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14</v>
      </c>
      <c r="E8" s="180" t="s">
        <v>8</v>
      </c>
      <c r="F8" s="180" t="s">
        <v>9</v>
      </c>
      <c r="G8" s="180" t="s">
        <v>10</v>
      </c>
      <c r="H8" s="180" t="s">
        <v>11</v>
      </c>
      <c r="I8" s="180" t="s">
        <v>12</v>
      </c>
      <c r="J8" s="180" t="s">
        <v>13</v>
      </c>
      <c r="K8" s="180" t="s">
        <v>14</v>
      </c>
      <c r="L8" s="180" t="s">
        <v>8</v>
      </c>
      <c r="M8" s="180" t="s">
        <v>9</v>
      </c>
      <c r="N8" s="180" t="s">
        <v>10</v>
      </c>
      <c r="O8" s="180" t="s">
        <v>11</v>
      </c>
      <c r="P8" s="180" t="s">
        <v>12</v>
      </c>
      <c r="Q8" s="180" t="s">
        <v>13</v>
      </c>
      <c r="R8" s="180" t="s">
        <v>14</v>
      </c>
      <c r="S8" s="180" t="s">
        <v>8</v>
      </c>
      <c r="T8" s="180" t="s">
        <v>9</v>
      </c>
      <c r="U8" s="180" t="s">
        <v>10</v>
      </c>
      <c r="V8" s="180" t="s">
        <v>11</v>
      </c>
      <c r="W8" s="180" t="s">
        <v>12</v>
      </c>
      <c r="X8" s="180" t="s">
        <v>13</v>
      </c>
      <c r="Y8" s="180" t="s">
        <v>14</v>
      </c>
      <c r="Z8" s="180" t="s">
        <v>8</v>
      </c>
      <c r="AA8" s="180" t="s">
        <v>9</v>
      </c>
      <c r="AB8" s="180" t="s">
        <v>10</v>
      </c>
      <c r="AC8" s="180" t="s">
        <v>11</v>
      </c>
      <c r="AD8" s="180" t="s">
        <v>12</v>
      </c>
      <c r="AE8" s="180" t="s">
        <v>13</v>
      </c>
      <c r="AF8" s="180" t="s">
        <v>14</v>
      </c>
      <c r="AG8" s="180" t="s">
        <v>8</v>
      </c>
      <c r="AH8" s="180" t="s">
        <v>9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9" t="s">
        <v>20</v>
      </c>
      <c r="C11" s="9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31</v>
      </c>
      <c r="U12" s="96">
        <v>1</v>
      </c>
      <c r="V12" s="96">
        <v>2</v>
      </c>
      <c r="W12" s="96">
        <v>3</v>
      </c>
      <c r="X12" s="96">
        <v>4</v>
      </c>
      <c r="Y12" s="96">
        <v>5</v>
      </c>
      <c r="Z12" s="96">
        <v>6</v>
      </c>
      <c r="AA12" s="96">
        <v>7</v>
      </c>
      <c r="AB12" s="96">
        <v>8</v>
      </c>
      <c r="AC12" s="96">
        <v>9</v>
      </c>
      <c r="AD12" s="96">
        <v>10</v>
      </c>
      <c r="AE12" s="96">
        <v>11</v>
      </c>
      <c r="AF12" s="96">
        <v>12</v>
      </c>
      <c r="AG12" s="96">
        <v>13</v>
      </c>
      <c r="AH12" s="96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29"/>
      <c r="C13" s="156"/>
      <c r="D13" s="104"/>
      <c r="E13" s="14" t="s">
        <v>24</v>
      </c>
      <c r="F13" s="14" t="s">
        <v>24</v>
      </c>
      <c r="G13" s="105"/>
      <c r="H13" s="105"/>
      <c r="I13" s="105"/>
      <c r="J13" s="105"/>
      <c r="K13" s="105"/>
      <c r="L13" s="14" t="s">
        <v>24</v>
      </c>
      <c r="M13" s="14" t="s">
        <v>24</v>
      </c>
      <c r="N13" s="105"/>
      <c r="O13" s="105"/>
      <c r="P13" s="105"/>
      <c r="Q13" s="105"/>
      <c r="R13" s="105"/>
      <c r="S13" s="14" t="s">
        <v>24</v>
      </c>
      <c r="T13" s="14" t="s">
        <v>24</v>
      </c>
      <c r="U13" s="105"/>
      <c r="V13" s="105"/>
      <c r="W13" s="105"/>
      <c r="X13" s="105"/>
      <c r="Y13" s="105"/>
      <c r="Z13" s="14" t="s">
        <v>24</v>
      </c>
      <c r="AA13" s="14" t="s">
        <v>24</v>
      </c>
      <c r="AB13" s="14"/>
      <c r="AC13" s="14" t="s">
        <v>24</v>
      </c>
      <c r="AD13" s="14" t="s">
        <v>24</v>
      </c>
      <c r="AE13" s="14" t="s">
        <v>24</v>
      </c>
      <c r="AF13" s="14" t="s">
        <v>24</v>
      </c>
      <c r="AG13" s="14" t="s">
        <v>24</v>
      </c>
      <c r="AH13" s="14" t="s">
        <v>24</v>
      </c>
      <c r="AI13" s="94">
        <f>COUNTIF(D13:AH13,"X")</f>
        <v>0</v>
      </c>
      <c r="AJ13" s="17">
        <f t="shared" ref="AJ13:AJ27" si="0">COUNTIF(D13:AH13,"T")</f>
        <v>14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14</v>
      </c>
    </row>
    <row r="14" spans="1:40" x14ac:dyDescent="0.25">
      <c r="A14" s="19">
        <v>2</v>
      </c>
      <c r="B14" s="130"/>
      <c r="C14" s="157"/>
      <c r="D14" s="106"/>
      <c r="E14" s="20" t="s">
        <v>24</v>
      </c>
      <c r="F14" s="20" t="s">
        <v>24</v>
      </c>
      <c r="G14" s="107"/>
      <c r="H14" s="107"/>
      <c r="I14" s="107"/>
      <c r="J14" s="107"/>
      <c r="K14" s="107"/>
      <c r="L14" s="20" t="s">
        <v>24</v>
      </c>
      <c r="M14" s="20" t="s">
        <v>24</v>
      </c>
      <c r="N14" s="107"/>
      <c r="O14" s="107"/>
      <c r="P14" s="107"/>
      <c r="Q14" s="107"/>
      <c r="R14" s="107"/>
      <c r="S14" s="20" t="s">
        <v>24</v>
      </c>
      <c r="T14" s="20" t="s">
        <v>24</v>
      </c>
      <c r="U14" s="107"/>
      <c r="V14" s="107"/>
      <c r="W14" s="107"/>
      <c r="X14" s="107"/>
      <c r="Y14" s="107"/>
      <c r="Z14" s="20" t="s">
        <v>24</v>
      </c>
      <c r="AA14" s="20" t="s">
        <v>24</v>
      </c>
      <c r="AB14" s="20"/>
      <c r="AC14" s="20" t="s">
        <v>24</v>
      </c>
      <c r="AD14" s="20" t="s">
        <v>24</v>
      </c>
      <c r="AE14" s="20" t="s">
        <v>24</v>
      </c>
      <c r="AF14" s="20" t="s">
        <v>24</v>
      </c>
      <c r="AG14" s="20" t="s">
        <v>24</v>
      </c>
      <c r="AH14" s="20" t="s">
        <v>24</v>
      </c>
      <c r="AI14" s="94">
        <f t="shared" ref="AI14:AI27" si="5">COUNTIF(D14:AH14,"X")</f>
        <v>0</v>
      </c>
      <c r="AJ14" s="21">
        <f t="shared" si="0"/>
        <v>14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14</v>
      </c>
    </row>
    <row r="15" spans="1:40" x14ac:dyDescent="0.25">
      <c r="A15" s="19">
        <v>3</v>
      </c>
      <c r="B15" s="132"/>
      <c r="C15" s="158"/>
      <c r="D15" s="106"/>
      <c r="E15" s="20" t="s">
        <v>24</v>
      </c>
      <c r="F15" s="20" t="s">
        <v>24</v>
      </c>
      <c r="G15" s="107"/>
      <c r="H15" s="107"/>
      <c r="I15" s="107"/>
      <c r="J15" s="107"/>
      <c r="K15" s="107"/>
      <c r="L15" s="20" t="s">
        <v>24</v>
      </c>
      <c r="M15" s="20" t="s">
        <v>24</v>
      </c>
      <c r="N15" s="107"/>
      <c r="O15" s="107"/>
      <c r="P15" s="107"/>
      <c r="Q15" s="107"/>
      <c r="R15" s="107"/>
      <c r="S15" s="20" t="s">
        <v>24</v>
      </c>
      <c r="T15" s="20" t="s">
        <v>24</v>
      </c>
      <c r="U15" s="107"/>
      <c r="V15" s="107"/>
      <c r="W15" s="107"/>
      <c r="X15" s="107"/>
      <c r="Y15" s="107"/>
      <c r="Z15" s="20" t="s">
        <v>24</v>
      </c>
      <c r="AA15" s="20" t="s">
        <v>24</v>
      </c>
      <c r="AB15" s="20"/>
      <c r="AC15" s="20" t="s">
        <v>24</v>
      </c>
      <c r="AD15" s="20" t="s">
        <v>24</v>
      </c>
      <c r="AE15" s="20" t="s">
        <v>24</v>
      </c>
      <c r="AF15" s="20" t="s">
        <v>24</v>
      </c>
      <c r="AG15" s="20" t="s">
        <v>24</v>
      </c>
      <c r="AH15" s="20" t="s">
        <v>24</v>
      </c>
      <c r="AI15" s="94">
        <f t="shared" si="5"/>
        <v>0</v>
      </c>
      <c r="AJ15" s="21">
        <f t="shared" si="0"/>
        <v>14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14</v>
      </c>
    </row>
    <row r="16" spans="1:40" x14ac:dyDescent="0.25">
      <c r="A16" s="19">
        <v>4</v>
      </c>
      <c r="B16" s="134"/>
      <c r="C16" s="159"/>
      <c r="D16" s="106"/>
      <c r="E16" s="20" t="s">
        <v>24</v>
      </c>
      <c r="F16" s="20" t="s">
        <v>24</v>
      </c>
      <c r="G16" s="107"/>
      <c r="H16" s="107"/>
      <c r="I16" s="107"/>
      <c r="J16" s="107"/>
      <c r="K16" s="107"/>
      <c r="L16" s="20" t="s">
        <v>24</v>
      </c>
      <c r="M16" s="20" t="s">
        <v>24</v>
      </c>
      <c r="N16" s="107"/>
      <c r="O16" s="107"/>
      <c r="P16" s="107"/>
      <c r="Q16" s="107"/>
      <c r="R16" s="107"/>
      <c r="S16" s="20" t="s">
        <v>24</v>
      </c>
      <c r="T16" s="20" t="s">
        <v>24</v>
      </c>
      <c r="U16" s="107"/>
      <c r="V16" s="107"/>
      <c r="W16" s="107"/>
      <c r="X16" s="107"/>
      <c r="Y16" s="107"/>
      <c r="Z16" s="20" t="s">
        <v>24</v>
      </c>
      <c r="AA16" s="20" t="s">
        <v>24</v>
      </c>
      <c r="AB16" s="20"/>
      <c r="AC16" s="20" t="s">
        <v>24</v>
      </c>
      <c r="AD16" s="20" t="s">
        <v>24</v>
      </c>
      <c r="AE16" s="20" t="s">
        <v>24</v>
      </c>
      <c r="AF16" s="20" t="s">
        <v>24</v>
      </c>
      <c r="AG16" s="20" t="s">
        <v>24</v>
      </c>
      <c r="AH16" s="20" t="s">
        <v>24</v>
      </c>
      <c r="AI16" s="94">
        <f t="shared" si="5"/>
        <v>0</v>
      </c>
      <c r="AJ16" s="21">
        <f t="shared" si="0"/>
        <v>14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14</v>
      </c>
    </row>
    <row r="17" spans="1:40" x14ac:dyDescent="0.25">
      <c r="A17" s="19">
        <v>5</v>
      </c>
      <c r="B17" s="134"/>
      <c r="C17" s="159"/>
      <c r="D17" s="106"/>
      <c r="E17" s="20" t="s">
        <v>24</v>
      </c>
      <c r="F17" s="20" t="s">
        <v>24</v>
      </c>
      <c r="G17" s="107"/>
      <c r="H17" s="107"/>
      <c r="I17" s="107"/>
      <c r="J17" s="107"/>
      <c r="K17" s="107"/>
      <c r="L17" s="20" t="s">
        <v>24</v>
      </c>
      <c r="M17" s="20" t="s">
        <v>24</v>
      </c>
      <c r="N17" s="107"/>
      <c r="O17" s="107"/>
      <c r="P17" s="107"/>
      <c r="Q17" s="107"/>
      <c r="R17" s="107"/>
      <c r="S17" s="20" t="s">
        <v>24</v>
      </c>
      <c r="T17" s="20" t="s">
        <v>24</v>
      </c>
      <c r="U17" s="107"/>
      <c r="V17" s="107"/>
      <c r="W17" s="107"/>
      <c r="X17" s="107"/>
      <c r="Y17" s="107"/>
      <c r="Z17" s="20" t="s">
        <v>24</v>
      </c>
      <c r="AA17" s="20" t="s">
        <v>24</v>
      </c>
      <c r="AB17" s="20"/>
      <c r="AC17" s="20" t="s">
        <v>24</v>
      </c>
      <c r="AD17" s="20" t="s">
        <v>24</v>
      </c>
      <c r="AE17" s="20" t="s">
        <v>24</v>
      </c>
      <c r="AF17" s="20" t="s">
        <v>24</v>
      </c>
      <c r="AG17" s="20" t="s">
        <v>24</v>
      </c>
      <c r="AH17" s="20" t="s">
        <v>24</v>
      </c>
      <c r="AI17" s="94">
        <f t="shared" si="5"/>
        <v>0</v>
      </c>
      <c r="AJ17" s="21">
        <f t="shared" si="0"/>
        <v>14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14</v>
      </c>
    </row>
    <row r="18" spans="1:40" x14ac:dyDescent="0.25">
      <c r="A18" s="19">
        <v>6</v>
      </c>
      <c r="B18" s="136"/>
      <c r="C18" s="160"/>
      <c r="D18" s="106"/>
      <c r="E18" s="20" t="s">
        <v>24</v>
      </c>
      <c r="F18" s="20" t="s">
        <v>24</v>
      </c>
      <c r="G18" s="107"/>
      <c r="H18" s="107"/>
      <c r="I18" s="107"/>
      <c r="J18" s="107"/>
      <c r="K18" s="107"/>
      <c r="L18" s="20" t="s">
        <v>24</v>
      </c>
      <c r="M18" s="20" t="s">
        <v>24</v>
      </c>
      <c r="N18" s="107"/>
      <c r="O18" s="107"/>
      <c r="P18" s="107"/>
      <c r="Q18" s="107"/>
      <c r="R18" s="107"/>
      <c r="S18" s="20" t="s">
        <v>24</v>
      </c>
      <c r="T18" s="20" t="s">
        <v>24</v>
      </c>
      <c r="U18" s="107"/>
      <c r="V18" s="107"/>
      <c r="W18" s="107"/>
      <c r="X18" s="107"/>
      <c r="Y18" s="107"/>
      <c r="Z18" s="20" t="s">
        <v>24</v>
      </c>
      <c r="AA18" s="20" t="s">
        <v>24</v>
      </c>
      <c r="AB18" s="20"/>
      <c r="AC18" s="20" t="s">
        <v>24</v>
      </c>
      <c r="AD18" s="20" t="s">
        <v>24</v>
      </c>
      <c r="AE18" s="20" t="s">
        <v>24</v>
      </c>
      <c r="AF18" s="20" t="s">
        <v>24</v>
      </c>
      <c r="AG18" s="20" t="s">
        <v>24</v>
      </c>
      <c r="AH18" s="20" t="s">
        <v>24</v>
      </c>
      <c r="AI18" s="94">
        <f t="shared" si="5"/>
        <v>0</v>
      </c>
      <c r="AJ18" s="21">
        <f t="shared" si="0"/>
        <v>14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14</v>
      </c>
    </row>
    <row r="19" spans="1:40" x14ac:dyDescent="0.25">
      <c r="A19" s="19">
        <v>7</v>
      </c>
      <c r="B19" s="138"/>
      <c r="C19" s="161"/>
      <c r="D19" s="106"/>
      <c r="E19" s="20" t="s">
        <v>24</v>
      </c>
      <c r="F19" s="20" t="s">
        <v>24</v>
      </c>
      <c r="G19" s="107"/>
      <c r="H19" s="107"/>
      <c r="I19" s="107"/>
      <c r="J19" s="107"/>
      <c r="K19" s="107"/>
      <c r="L19" s="20" t="s">
        <v>24</v>
      </c>
      <c r="M19" s="20" t="s">
        <v>24</v>
      </c>
      <c r="N19" s="107"/>
      <c r="O19" s="107"/>
      <c r="P19" s="107"/>
      <c r="Q19" s="107"/>
      <c r="R19" s="107"/>
      <c r="S19" s="20" t="s">
        <v>24</v>
      </c>
      <c r="T19" s="20" t="s">
        <v>24</v>
      </c>
      <c r="U19" s="107"/>
      <c r="V19" s="107"/>
      <c r="W19" s="107"/>
      <c r="X19" s="107"/>
      <c r="Y19" s="107"/>
      <c r="Z19" s="20" t="s">
        <v>24</v>
      </c>
      <c r="AA19" s="20" t="s">
        <v>24</v>
      </c>
      <c r="AB19" s="20"/>
      <c r="AC19" s="20" t="s">
        <v>24</v>
      </c>
      <c r="AD19" s="20" t="s">
        <v>24</v>
      </c>
      <c r="AE19" s="20" t="s">
        <v>24</v>
      </c>
      <c r="AF19" s="20" t="s">
        <v>24</v>
      </c>
      <c r="AG19" s="20" t="s">
        <v>24</v>
      </c>
      <c r="AH19" s="20" t="s">
        <v>24</v>
      </c>
      <c r="AI19" s="94">
        <f t="shared" si="5"/>
        <v>0</v>
      </c>
      <c r="AJ19" s="21">
        <f t="shared" si="0"/>
        <v>14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14</v>
      </c>
    </row>
    <row r="20" spans="1:40" x14ac:dyDescent="0.25">
      <c r="A20" s="19">
        <v>8</v>
      </c>
      <c r="B20" s="134"/>
      <c r="C20" s="159"/>
      <c r="D20" s="106"/>
      <c r="E20" s="20" t="s">
        <v>24</v>
      </c>
      <c r="F20" s="20" t="s">
        <v>24</v>
      </c>
      <c r="G20" s="107"/>
      <c r="H20" s="107"/>
      <c r="I20" s="107"/>
      <c r="J20" s="107"/>
      <c r="K20" s="107"/>
      <c r="L20" s="20" t="s">
        <v>24</v>
      </c>
      <c r="M20" s="20" t="s">
        <v>24</v>
      </c>
      <c r="N20" s="107"/>
      <c r="O20" s="107"/>
      <c r="P20" s="107"/>
      <c r="Q20" s="107"/>
      <c r="R20" s="107"/>
      <c r="S20" s="20" t="s">
        <v>24</v>
      </c>
      <c r="T20" s="20" t="s">
        <v>24</v>
      </c>
      <c r="U20" s="107"/>
      <c r="V20" s="107"/>
      <c r="W20" s="107"/>
      <c r="X20" s="107"/>
      <c r="Y20" s="107"/>
      <c r="Z20" s="20" t="s">
        <v>24</v>
      </c>
      <c r="AA20" s="20" t="s">
        <v>24</v>
      </c>
      <c r="AB20" s="20"/>
      <c r="AC20" s="20" t="s">
        <v>24</v>
      </c>
      <c r="AD20" s="20" t="s">
        <v>24</v>
      </c>
      <c r="AE20" s="20" t="s">
        <v>24</v>
      </c>
      <c r="AF20" s="20" t="s">
        <v>24</v>
      </c>
      <c r="AG20" s="20" t="s">
        <v>24</v>
      </c>
      <c r="AH20" s="20" t="s">
        <v>24</v>
      </c>
      <c r="AI20" s="94">
        <f t="shared" si="5"/>
        <v>0</v>
      </c>
      <c r="AJ20" s="21">
        <f t="shared" si="0"/>
        <v>14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14</v>
      </c>
    </row>
    <row r="21" spans="1:40" x14ac:dyDescent="0.25">
      <c r="A21" s="19">
        <v>9</v>
      </c>
      <c r="B21" s="140"/>
      <c r="C21" s="160"/>
      <c r="D21" s="106"/>
      <c r="E21" s="20" t="s">
        <v>24</v>
      </c>
      <c r="F21" s="20" t="s">
        <v>24</v>
      </c>
      <c r="G21" s="107"/>
      <c r="H21" s="107"/>
      <c r="I21" s="107"/>
      <c r="J21" s="107"/>
      <c r="K21" s="107"/>
      <c r="L21" s="20" t="s">
        <v>24</v>
      </c>
      <c r="M21" s="20" t="s">
        <v>24</v>
      </c>
      <c r="N21" s="107"/>
      <c r="O21" s="107"/>
      <c r="P21" s="107"/>
      <c r="Q21" s="107"/>
      <c r="R21" s="107"/>
      <c r="S21" s="20" t="s">
        <v>24</v>
      </c>
      <c r="T21" s="20" t="s">
        <v>24</v>
      </c>
      <c r="U21" s="107"/>
      <c r="V21" s="107"/>
      <c r="W21" s="107"/>
      <c r="X21" s="107"/>
      <c r="Y21" s="107"/>
      <c r="Z21" s="20" t="s">
        <v>24</v>
      </c>
      <c r="AA21" s="20" t="s">
        <v>24</v>
      </c>
      <c r="AB21" s="20"/>
      <c r="AC21" s="20" t="s">
        <v>24</v>
      </c>
      <c r="AD21" s="20" t="s">
        <v>24</v>
      </c>
      <c r="AE21" s="20" t="s">
        <v>24</v>
      </c>
      <c r="AF21" s="20" t="s">
        <v>24</v>
      </c>
      <c r="AG21" s="20" t="s">
        <v>24</v>
      </c>
      <c r="AH21" s="20" t="s">
        <v>24</v>
      </c>
      <c r="AI21" s="94">
        <f t="shared" si="5"/>
        <v>0</v>
      </c>
      <c r="AJ21" s="21">
        <f t="shared" si="0"/>
        <v>14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14</v>
      </c>
    </row>
    <row r="22" spans="1:40" x14ac:dyDescent="0.25">
      <c r="A22" s="76">
        <v>10</v>
      </c>
      <c r="B22" s="141"/>
      <c r="C22" s="162"/>
      <c r="D22" s="106"/>
      <c r="E22" s="20" t="s">
        <v>24</v>
      </c>
      <c r="F22" s="20" t="s">
        <v>24</v>
      </c>
      <c r="G22" s="107"/>
      <c r="H22" s="107"/>
      <c r="I22" s="107"/>
      <c r="J22" s="107"/>
      <c r="K22" s="107"/>
      <c r="L22" s="20" t="s">
        <v>24</v>
      </c>
      <c r="M22" s="20" t="s">
        <v>24</v>
      </c>
      <c r="N22" s="107"/>
      <c r="O22" s="164"/>
      <c r="P22" s="107"/>
      <c r="Q22" s="107"/>
      <c r="R22" s="107"/>
      <c r="S22" s="20" t="s">
        <v>24</v>
      </c>
      <c r="T22" s="20" t="s">
        <v>24</v>
      </c>
      <c r="U22" s="107"/>
      <c r="V22" s="107"/>
      <c r="W22" s="107"/>
      <c r="X22" s="107"/>
      <c r="Y22" s="107"/>
      <c r="Z22" s="20" t="s">
        <v>24</v>
      </c>
      <c r="AA22" s="20" t="s">
        <v>24</v>
      </c>
      <c r="AB22" s="20"/>
      <c r="AC22" s="20" t="s">
        <v>24</v>
      </c>
      <c r="AD22" s="20" t="s">
        <v>24</v>
      </c>
      <c r="AE22" s="20" t="s">
        <v>24</v>
      </c>
      <c r="AF22" s="20" t="s">
        <v>24</v>
      </c>
      <c r="AG22" s="20" t="s">
        <v>24</v>
      </c>
      <c r="AH22" s="20" t="s">
        <v>24</v>
      </c>
      <c r="AI22" s="94">
        <f t="shared" si="5"/>
        <v>0</v>
      </c>
      <c r="AJ22" s="21">
        <f t="shared" si="0"/>
        <v>14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14</v>
      </c>
    </row>
    <row r="23" spans="1:40" x14ac:dyDescent="0.25">
      <c r="A23" s="76">
        <v>11</v>
      </c>
      <c r="B23" s="134"/>
      <c r="C23" s="159"/>
      <c r="D23" s="106"/>
      <c r="E23" s="20" t="s">
        <v>24</v>
      </c>
      <c r="F23" s="20" t="s">
        <v>24</v>
      </c>
      <c r="G23" s="107"/>
      <c r="H23" s="107"/>
      <c r="I23" s="107"/>
      <c r="J23" s="107"/>
      <c r="K23" s="107"/>
      <c r="L23" s="20" t="s">
        <v>24</v>
      </c>
      <c r="M23" s="20" t="s">
        <v>24</v>
      </c>
      <c r="N23" s="107"/>
      <c r="O23" s="107"/>
      <c r="P23" s="107"/>
      <c r="Q23" s="107"/>
      <c r="R23" s="107"/>
      <c r="S23" s="20" t="s">
        <v>24</v>
      </c>
      <c r="T23" s="20" t="s">
        <v>24</v>
      </c>
      <c r="U23" s="107"/>
      <c r="V23" s="107"/>
      <c r="W23" s="107"/>
      <c r="X23" s="107"/>
      <c r="Y23" s="107"/>
      <c r="Z23" s="20" t="s">
        <v>24</v>
      </c>
      <c r="AA23" s="20" t="s">
        <v>24</v>
      </c>
      <c r="AB23" s="20"/>
      <c r="AC23" s="20" t="s">
        <v>24</v>
      </c>
      <c r="AD23" s="20" t="s">
        <v>24</v>
      </c>
      <c r="AE23" s="20" t="s">
        <v>24</v>
      </c>
      <c r="AF23" s="20" t="s">
        <v>24</v>
      </c>
      <c r="AG23" s="20" t="s">
        <v>24</v>
      </c>
      <c r="AH23" s="20" t="s">
        <v>24</v>
      </c>
      <c r="AI23" s="94">
        <f t="shared" si="5"/>
        <v>0</v>
      </c>
      <c r="AJ23" s="21">
        <f t="shared" si="0"/>
        <v>14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14</v>
      </c>
    </row>
    <row r="24" spans="1:40" x14ac:dyDescent="0.25">
      <c r="A24" s="76">
        <v>12</v>
      </c>
      <c r="B24" s="134"/>
      <c r="C24" s="159"/>
      <c r="D24" s="106"/>
      <c r="E24" s="20" t="s">
        <v>24</v>
      </c>
      <c r="F24" s="20" t="s">
        <v>24</v>
      </c>
      <c r="G24" s="107"/>
      <c r="H24" s="107"/>
      <c r="I24" s="107"/>
      <c r="J24" s="107"/>
      <c r="K24" s="107"/>
      <c r="L24" s="20" t="s">
        <v>24</v>
      </c>
      <c r="M24" s="20" t="s">
        <v>24</v>
      </c>
      <c r="N24" s="107"/>
      <c r="O24" s="107"/>
      <c r="P24" s="107"/>
      <c r="Q24" s="107"/>
      <c r="R24" s="107"/>
      <c r="S24" s="20" t="s">
        <v>24</v>
      </c>
      <c r="T24" s="20" t="s">
        <v>24</v>
      </c>
      <c r="U24" s="107"/>
      <c r="V24" s="107"/>
      <c r="W24" s="107"/>
      <c r="X24" s="107"/>
      <c r="Y24" s="107"/>
      <c r="Z24" s="20" t="s">
        <v>24</v>
      </c>
      <c r="AA24" s="20" t="s">
        <v>24</v>
      </c>
      <c r="AB24" s="20"/>
      <c r="AC24" s="20" t="s">
        <v>24</v>
      </c>
      <c r="AD24" s="20" t="s">
        <v>24</v>
      </c>
      <c r="AE24" s="20" t="s">
        <v>24</v>
      </c>
      <c r="AF24" s="20" t="s">
        <v>24</v>
      </c>
      <c r="AG24" s="20" t="s">
        <v>24</v>
      </c>
      <c r="AH24" s="20" t="s">
        <v>24</v>
      </c>
      <c r="AI24" s="94">
        <f t="shared" si="5"/>
        <v>0</v>
      </c>
      <c r="AJ24" s="21">
        <f t="shared" si="0"/>
        <v>14</v>
      </c>
      <c r="AK24" s="21">
        <f t="shared" si="1"/>
        <v>0</v>
      </c>
      <c r="AL24" s="21">
        <f t="shared" si="2"/>
        <v>0</v>
      </c>
      <c r="AM24" s="21">
        <f t="shared" si="3"/>
        <v>0</v>
      </c>
      <c r="AN24" s="22">
        <f t="shared" si="4"/>
        <v>14</v>
      </c>
    </row>
    <row r="25" spans="1:40" x14ac:dyDescent="0.25">
      <c r="A25" s="76">
        <v>13</v>
      </c>
      <c r="B25" s="134"/>
      <c r="C25" s="159"/>
      <c r="D25" s="106"/>
      <c r="E25" s="20" t="s">
        <v>24</v>
      </c>
      <c r="F25" s="20" t="s">
        <v>24</v>
      </c>
      <c r="G25" s="107"/>
      <c r="H25" s="107"/>
      <c r="I25" s="107"/>
      <c r="J25" s="107"/>
      <c r="K25" s="107"/>
      <c r="L25" s="20" t="s">
        <v>24</v>
      </c>
      <c r="M25" s="20" t="s">
        <v>24</v>
      </c>
      <c r="N25" s="107"/>
      <c r="O25" s="107"/>
      <c r="P25" s="107"/>
      <c r="Q25" s="107"/>
      <c r="R25" s="107"/>
      <c r="S25" s="20" t="s">
        <v>24</v>
      </c>
      <c r="T25" s="20" t="s">
        <v>24</v>
      </c>
      <c r="U25" s="107"/>
      <c r="V25" s="107"/>
      <c r="W25" s="107"/>
      <c r="X25" s="107"/>
      <c r="Y25" s="107"/>
      <c r="Z25" s="20" t="s">
        <v>24</v>
      </c>
      <c r="AA25" s="20" t="s">
        <v>24</v>
      </c>
      <c r="AB25" s="20"/>
      <c r="AC25" s="20" t="s">
        <v>24</v>
      </c>
      <c r="AD25" s="20" t="s">
        <v>24</v>
      </c>
      <c r="AE25" s="20" t="s">
        <v>24</v>
      </c>
      <c r="AF25" s="20" t="s">
        <v>24</v>
      </c>
      <c r="AG25" s="20" t="s">
        <v>24</v>
      </c>
      <c r="AH25" s="20" t="s">
        <v>24</v>
      </c>
      <c r="AI25" s="94">
        <f t="shared" ref="AI25" si="6">COUNTIF(D25:AH25,"X")</f>
        <v>0</v>
      </c>
      <c r="AJ25" s="21">
        <f t="shared" ref="AJ25" si="7">COUNTIF(D25:AH25,"T")</f>
        <v>14</v>
      </c>
      <c r="AK25" s="21">
        <f t="shared" ref="AK25" si="8">COUNTIF(D25:AH25,"İ")</f>
        <v>0</v>
      </c>
      <c r="AL25" s="21">
        <f t="shared" ref="AL25" si="9">COUNTIF(D25:AH25,"R")</f>
        <v>0</v>
      </c>
      <c r="AM25" s="21">
        <f t="shared" ref="AM25" si="10">COUNTIF(D25:AH25,"G")</f>
        <v>0</v>
      </c>
      <c r="AN25" s="22">
        <f t="shared" ref="AN25" si="11">SUM(AI25:AM25)</f>
        <v>14</v>
      </c>
    </row>
    <row r="26" spans="1:40" x14ac:dyDescent="0.25">
      <c r="A26" s="76">
        <v>14</v>
      </c>
      <c r="B26" s="134"/>
      <c r="C26" s="159"/>
      <c r="D26" s="106"/>
      <c r="E26" s="20" t="s">
        <v>24</v>
      </c>
      <c r="F26" s="20" t="s">
        <v>24</v>
      </c>
      <c r="G26" s="107"/>
      <c r="H26" s="107"/>
      <c r="I26" s="107"/>
      <c r="J26" s="107"/>
      <c r="K26" s="107"/>
      <c r="L26" s="20" t="s">
        <v>24</v>
      </c>
      <c r="M26" s="20" t="s">
        <v>24</v>
      </c>
      <c r="N26" s="107"/>
      <c r="O26" s="107"/>
      <c r="P26" s="107"/>
      <c r="Q26" s="107"/>
      <c r="R26" s="107"/>
      <c r="S26" s="20" t="s">
        <v>24</v>
      </c>
      <c r="T26" s="20" t="s">
        <v>24</v>
      </c>
      <c r="U26" s="107"/>
      <c r="V26" s="107"/>
      <c r="W26" s="107"/>
      <c r="X26" s="107"/>
      <c r="Y26" s="107"/>
      <c r="Z26" s="20" t="s">
        <v>24</v>
      </c>
      <c r="AA26" s="20" t="s">
        <v>24</v>
      </c>
      <c r="AB26" s="20"/>
      <c r="AC26" s="20" t="s">
        <v>24</v>
      </c>
      <c r="AD26" s="20" t="s">
        <v>24</v>
      </c>
      <c r="AE26" s="20" t="s">
        <v>24</v>
      </c>
      <c r="AF26" s="20" t="s">
        <v>24</v>
      </c>
      <c r="AG26" s="20" t="s">
        <v>24</v>
      </c>
      <c r="AH26" s="20" t="s">
        <v>24</v>
      </c>
      <c r="AI26" s="94">
        <f t="shared" si="5"/>
        <v>0</v>
      </c>
      <c r="AJ26" s="21">
        <f t="shared" si="0"/>
        <v>14</v>
      </c>
      <c r="AK26" s="21">
        <f t="shared" si="1"/>
        <v>0</v>
      </c>
      <c r="AL26" s="21">
        <f t="shared" si="2"/>
        <v>0</v>
      </c>
      <c r="AM26" s="21">
        <f t="shared" si="3"/>
        <v>0</v>
      </c>
      <c r="AN26" s="22">
        <f t="shared" si="4"/>
        <v>14</v>
      </c>
    </row>
    <row r="27" spans="1:40" ht="16.5" thickBot="1" x14ac:dyDescent="0.3">
      <c r="A27" s="76">
        <v>15</v>
      </c>
      <c r="B27" s="143"/>
      <c r="C27" s="163"/>
      <c r="D27" s="108"/>
      <c r="E27" s="124" t="s">
        <v>24</v>
      </c>
      <c r="F27" s="124" t="s">
        <v>24</v>
      </c>
      <c r="G27" s="109"/>
      <c r="H27" s="109"/>
      <c r="I27" s="109"/>
      <c r="J27" s="109"/>
      <c r="K27" s="109"/>
      <c r="L27" s="124" t="s">
        <v>24</v>
      </c>
      <c r="M27" s="124" t="s">
        <v>24</v>
      </c>
      <c r="N27" s="109"/>
      <c r="O27" s="109"/>
      <c r="P27" s="109"/>
      <c r="Q27" s="109"/>
      <c r="R27" s="109"/>
      <c r="S27" s="124" t="s">
        <v>24</v>
      </c>
      <c r="T27" s="124" t="s">
        <v>24</v>
      </c>
      <c r="U27" s="109"/>
      <c r="V27" s="109"/>
      <c r="W27" s="109"/>
      <c r="X27" s="109"/>
      <c r="Y27" s="109"/>
      <c r="Z27" s="124" t="s">
        <v>24</v>
      </c>
      <c r="AA27" s="124" t="s">
        <v>24</v>
      </c>
      <c r="AB27" s="124"/>
      <c r="AC27" s="124" t="s">
        <v>24</v>
      </c>
      <c r="AD27" s="124" t="s">
        <v>24</v>
      </c>
      <c r="AE27" s="124" t="s">
        <v>24</v>
      </c>
      <c r="AF27" s="124" t="s">
        <v>24</v>
      </c>
      <c r="AG27" s="124" t="s">
        <v>24</v>
      </c>
      <c r="AH27" s="124" t="s">
        <v>24</v>
      </c>
      <c r="AI27" s="95">
        <f t="shared" si="5"/>
        <v>0</v>
      </c>
      <c r="AJ27" s="24">
        <f t="shared" si="0"/>
        <v>14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14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Mart - 14 Nisan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70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4"/>
      <c r="S30" s="35"/>
      <c r="T30" s="35"/>
      <c r="U30" s="35"/>
      <c r="V30" s="35"/>
      <c r="W30" s="35"/>
      <c r="X30" s="35"/>
      <c r="Y30" s="35"/>
      <c r="Z30" s="68"/>
      <c r="AA30" s="68"/>
      <c r="AB30" s="35"/>
      <c r="AC30" s="35"/>
      <c r="AD30" s="35"/>
      <c r="AE30" s="68"/>
      <c r="AF30" s="68"/>
      <c r="AG30" s="35"/>
      <c r="AH30" s="68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54"/>
      <c r="S31" s="35"/>
      <c r="T31" s="36"/>
      <c r="U31" s="35"/>
      <c r="V31" s="35"/>
      <c r="W31" s="35"/>
      <c r="X31" s="186" t="s">
        <v>38</v>
      </c>
      <c r="Y31" s="186"/>
      <c r="Z31" s="186"/>
      <c r="AA31" s="186"/>
      <c r="AB31" s="186"/>
      <c r="AC31" s="186"/>
      <c r="AD31" s="186"/>
      <c r="AE31" s="186"/>
      <c r="AF31" s="186"/>
      <c r="AG31" s="186"/>
      <c r="AH31" s="71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1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27</v>
      </c>
      <c r="L33" s="175"/>
      <c r="M33" s="175"/>
      <c r="N33" s="175"/>
      <c r="O33" s="175"/>
      <c r="P33" s="175"/>
      <c r="Q33" s="175"/>
      <c r="R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1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52"/>
      <c r="S34" s="40"/>
      <c r="T34" s="40"/>
      <c r="U34" s="40"/>
      <c r="V34" s="40"/>
      <c r="W34" s="40"/>
      <c r="X34" s="40"/>
      <c r="Y34" s="40"/>
      <c r="Z34" s="40"/>
      <c r="AA34" s="40"/>
      <c r="AB34" s="173" t="s">
        <v>28</v>
      </c>
      <c r="AC34" s="173"/>
      <c r="AD34" s="173"/>
      <c r="AE34" s="173"/>
      <c r="AF34" s="173"/>
      <c r="AG34" s="173"/>
      <c r="AH34" s="67"/>
      <c r="AI34" s="192"/>
      <c r="AJ34" s="192"/>
      <c r="AK34" s="192"/>
      <c r="AL34" s="192"/>
      <c r="AM34" s="192"/>
      <c r="AN34" s="192"/>
      <c r="AO34" s="192"/>
    </row>
    <row r="35" spans="1:41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53"/>
      <c r="S35" s="40"/>
      <c r="T35" s="40"/>
      <c r="U35" s="40"/>
      <c r="V35" s="40"/>
      <c r="W35" s="40"/>
      <c r="X35" s="40"/>
      <c r="Y35" s="40"/>
      <c r="Z35" s="40"/>
      <c r="AA35" s="40"/>
      <c r="AB35" s="42"/>
      <c r="AC35" s="42"/>
      <c r="AD35" s="38"/>
      <c r="AE35" s="38"/>
      <c r="AF35" s="38"/>
      <c r="AG35" s="38"/>
      <c r="AH35" s="38"/>
      <c r="AI35" s="174"/>
      <c r="AJ35" s="174"/>
      <c r="AK35" s="174"/>
      <c r="AL35" s="174"/>
      <c r="AM35" s="174"/>
      <c r="AN35" s="174"/>
      <c r="AO35" s="174"/>
    </row>
    <row r="36" spans="1:41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174" t="s">
        <v>29</v>
      </c>
      <c r="AC36" s="174"/>
      <c r="AD36" s="174"/>
      <c r="AE36" s="63"/>
      <c r="AF36" s="63"/>
      <c r="AG36" s="38"/>
      <c r="AH36" s="38"/>
      <c r="AI36" s="187"/>
      <c r="AJ36" s="187"/>
      <c r="AK36" s="187"/>
      <c r="AL36" s="187"/>
      <c r="AM36" s="187"/>
      <c r="AN36" s="187"/>
      <c r="AO36" s="187"/>
    </row>
    <row r="37" spans="1:41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2"/>
      <c r="AC37" s="42"/>
      <c r="AD37" s="42"/>
      <c r="AE37" s="42"/>
      <c r="AF37" s="42"/>
      <c r="AG37" s="42"/>
      <c r="AH37" s="42"/>
      <c r="AI37" s="40"/>
      <c r="AJ37" s="40"/>
      <c r="AK37" s="40"/>
      <c r="AL37" s="40"/>
      <c r="AM37" s="40"/>
      <c r="AN37" s="34"/>
    </row>
    <row r="38" spans="1:41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 t="s">
        <v>54</v>
      </c>
      <c r="AC38" s="42"/>
      <c r="AD38" s="42"/>
      <c r="AE38" s="75"/>
      <c r="AF38" s="63"/>
      <c r="AG38" s="42"/>
      <c r="AH38" s="42"/>
      <c r="AI38" s="40"/>
      <c r="AJ38" s="40"/>
      <c r="AK38" s="43"/>
      <c r="AL38" s="40"/>
      <c r="AM38" s="40"/>
      <c r="AN38" s="34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I34:AO34"/>
    <mergeCell ref="AI35:AO35"/>
    <mergeCell ref="AI36:AO36"/>
    <mergeCell ref="AH4:AI4"/>
    <mergeCell ref="AH5:AI5"/>
    <mergeCell ref="AN8:AN12"/>
    <mergeCell ref="AL8:AL12"/>
    <mergeCell ref="AM8:AM12"/>
    <mergeCell ref="AE8:AE11"/>
    <mergeCell ref="AF8:AF11"/>
    <mergeCell ref="AH8:AH11"/>
    <mergeCell ref="J31:P31"/>
    <mergeCell ref="X31:AG31"/>
    <mergeCell ref="B29:AG29"/>
    <mergeCell ref="D36:J36"/>
    <mergeCell ref="AB36:AD36"/>
    <mergeCell ref="W8:W11"/>
    <mergeCell ref="X8:X11"/>
    <mergeCell ref="Y8:Y11"/>
    <mergeCell ref="AB8:AB11"/>
    <mergeCell ref="AC8:AC11"/>
    <mergeCell ref="Z8:Z11"/>
    <mergeCell ref="AA8:AA11"/>
    <mergeCell ref="D33:J33"/>
    <mergeCell ref="K33:Q33"/>
    <mergeCell ref="AD8:AD11"/>
    <mergeCell ref="K35:Q35"/>
    <mergeCell ref="J32:P32"/>
    <mergeCell ref="K34:Q34"/>
    <mergeCell ref="AB34:AG34"/>
    <mergeCell ref="A4:B4"/>
    <mergeCell ref="E4:X4"/>
    <mergeCell ref="AJ4:AN4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A5:B5"/>
    <mergeCell ref="AJ5:AN5"/>
    <mergeCell ref="L8:L11"/>
    <mergeCell ref="N8:N11"/>
    <mergeCell ref="O8:O11"/>
    <mergeCell ref="P8:P11"/>
    <mergeCell ref="Q8:Q11"/>
    <mergeCell ref="S8:S11"/>
    <mergeCell ref="R8:R11"/>
    <mergeCell ref="AG8:AG11"/>
    <mergeCell ref="T8:T11"/>
    <mergeCell ref="U8:U11"/>
    <mergeCell ref="V8:V11"/>
    <mergeCell ref="AI8:AI12"/>
    <mergeCell ref="AJ8:AJ12"/>
    <mergeCell ref="AK8:AK12"/>
  </mergeCells>
  <phoneticPr fontId="15" type="noConversion"/>
  <conditionalFormatting sqref="D14:D27 K14:K19 G13:J27 Q13:R27">
    <cfRule type="cellIs" dxfId="671" priority="130" stopIfTrue="1" operator="equal">
      <formula>"T"</formula>
    </cfRule>
    <cfRule type="cellIs" dxfId="670" priority="131" stopIfTrue="1" operator="equal">
      <formula>"R"</formula>
    </cfRule>
    <cfRule type="cellIs" dxfId="669" priority="132" stopIfTrue="1" operator="equal">
      <formula>"İ"</formula>
    </cfRule>
  </conditionalFormatting>
  <conditionalFormatting sqref="D13">
    <cfRule type="cellIs" dxfId="668" priority="121" stopIfTrue="1" operator="equal">
      <formula>"T"</formula>
    </cfRule>
    <cfRule type="cellIs" dxfId="667" priority="122" stopIfTrue="1" operator="equal">
      <formula>"R"</formula>
    </cfRule>
    <cfRule type="cellIs" dxfId="666" priority="123" stopIfTrue="1" operator="equal">
      <formula>"İ"</formula>
    </cfRule>
  </conditionalFormatting>
  <conditionalFormatting sqref="K13">
    <cfRule type="cellIs" dxfId="665" priority="118" stopIfTrue="1" operator="equal">
      <formula>"T"</formula>
    </cfRule>
    <cfRule type="cellIs" dxfId="664" priority="119" stopIfTrue="1" operator="equal">
      <formula>"R"</formula>
    </cfRule>
    <cfRule type="cellIs" dxfId="663" priority="120" stopIfTrue="1" operator="equal">
      <formula>"İ"</formula>
    </cfRule>
  </conditionalFormatting>
  <conditionalFormatting sqref="X13:Y27">
    <cfRule type="cellIs" dxfId="662" priority="112" stopIfTrue="1" operator="equal">
      <formula>"T"</formula>
    </cfRule>
    <cfRule type="cellIs" dxfId="661" priority="113" stopIfTrue="1" operator="equal">
      <formula>"R"</formula>
    </cfRule>
    <cfRule type="cellIs" dxfId="660" priority="114" stopIfTrue="1" operator="equal">
      <formula>"İ"</formula>
    </cfRule>
  </conditionalFormatting>
  <conditionalFormatting sqref="K20">
    <cfRule type="cellIs" dxfId="659" priority="94" stopIfTrue="1" operator="equal">
      <formula>"T"</formula>
    </cfRule>
    <cfRule type="cellIs" dxfId="658" priority="95" stopIfTrue="1" operator="equal">
      <formula>"R"</formula>
    </cfRule>
    <cfRule type="cellIs" dxfId="657" priority="96" stopIfTrue="1" operator="equal">
      <formula>"İ"</formula>
    </cfRule>
  </conditionalFormatting>
  <conditionalFormatting sqref="K21:K27">
    <cfRule type="cellIs" dxfId="656" priority="91" stopIfTrue="1" operator="equal">
      <formula>"T"</formula>
    </cfRule>
    <cfRule type="cellIs" dxfId="655" priority="92" stopIfTrue="1" operator="equal">
      <formula>"R"</formula>
    </cfRule>
    <cfRule type="cellIs" dxfId="654" priority="93" stopIfTrue="1" operator="equal">
      <formula>"İ"</formula>
    </cfRule>
  </conditionalFormatting>
  <conditionalFormatting sqref="N13:P27">
    <cfRule type="cellIs" dxfId="653" priority="79" stopIfTrue="1" operator="equal">
      <formula>"T"</formula>
    </cfRule>
    <cfRule type="cellIs" dxfId="652" priority="80" stopIfTrue="1" operator="equal">
      <formula>"R"</formula>
    </cfRule>
    <cfRule type="cellIs" dxfId="651" priority="81" stopIfTrue="1" operator="equal">
      <formula>"İ"</formula>
    </cfRule>
  </conditionalFormatting>
  <conditionalFormatting sqref="U13:W27">
    <cfRule type="cellIs" dxfId="650" priority="76" stopIfTrue="1" operator="equal">
      <formula>"T"</formula>
    </cfRule>
    <cfRule type="cellIs" dxfId="649" priority="77" stopIfTrue="1" operator="equal">
      <formula>"R"</formula>
    </cfRule>
    <cfRule type="cellIs" dxfId="648" priority="78" stopIfTrue="1" operator="equal">
      <formula>"İ"</formula>
    </cfRule>
  </conditionalFormatting>
  <conditionalFormatting sqref="E13">
    <cfRule type="cellIs" dxfId="647" priority="70" stopIfTrue="1" operator="equal">
      <formula>"T"</formula>
    </cfRule>
    <cfRule type="cellIs" dxfId="646" priority="71" stopIfTrue="1" operator="equal">
      <formula>"R"</formula>
    </cfRule>
    <cfRule type="cellIs" dxfId="645" priority="72" stopIfTrue="1" operator="equal">
      <formula>"İ"</formula>
    </cfRule>
  </conditionalFormatting>
  <conditionalFormatting sqref="E14:E27">
    <cfRule type="cellIs" dxfId="644" priority="67" stopIfTrue="1" operator="equal">
      <formula>"T"</formula>
    </cfRule>
    <cfRule type="cellIs" dxfId="643" priority="68" stopIfTrue="1" operator="equal">
      <formula>"R"</formula>
    </cfRule>
    <cfRule type="cellIs" dxfId="642" priority="69" stopIfTrue="1" operator="equal">
      <formula>"İ"</formula>
    </cfRule>
  </conditionalFormatting>
  <conditionalFormatting sqref="E13:F27">
    <cfRule type="cellIs" dxfId="641" priority="64" stopIfTrue="1" operator="equal">
      <formula>"T"</formula>
    </cfRule>
    <cfRule type="cellIs" dxfId="640" priority="65" stopIfTrue="1" operator="equal">
      <formula>"R"</formula>
    </cfRule>
    <cfRule type="cellIs" dxfId="639" priority="66" stopIfTrue="1" operator="equal">
      <formula>"İ"</formula>
    </cfRule>
  </conditionalFormatting>
  <conditionalFormatting sqref="L13">
    <cfRule type="cellIs" dxfId="638" priority="61" stopIfTrue="1" operator="equal">
      <formula>"T"</formula>
    </cfRule>
    <cfRule type="cellIs" dxfId="637" priority="62" stopIfTrue="1" operator="equal">
      <formula>"R"</formula>
    </cfRule>
    <cfRule type="cellIs" dxfId="636" priority="63" stopIfTrue="1" operator="equal">
      <formula>"İ"</formula>
    </cfRule>
  </conditionalFormatting>
  <conditionalFormatting sqref="L14:L27">
    <cfRule type="cellIs" dxfId="635" priority="58" stopIfTrue="1" operator="equal">
      <formula>"T"</formula>
    </cfRule>
    <cfRule type="cellIs" dxfId="634" priority="59" stopIfTrue="1" operator="equal">
      <formula>"R"</formula>
    </cfRule>
    <cfRule type="cellIs" dxfId="633" priority="60" stopIfTrue="1" operator="equal">
      <formula>"İ"</formula>
    </cfRule>
  </conditionalFormatting>
  <conditionalFormatting sqref="L13:M27">
    <cfRule type="cellIs" dxfId="632" priority="55" stopIfTrue="1" operator="equal">
      <formula>"T"</formula>
    </cfRule>
    <cfRule type="cellIs" dxfId="631" priority="56" stopIfTrue="1" operator="equal">
      <formula>"R"</formula>
    </cfRule>
    <cfRule type="cellIs" dxfId="630" priority="57" stopIfTrue="1" operator="equal">
      <formula>"İ"</formula>
    </cfRule>
  </conditionalFormatting>
  <conditionalFormatting sqref="S13">
    <cfRule type="cellIs" dxfId="629" priority="52" stopIfTrue="1" operator="equal">
      <formula>"T"</formula>
    </cfRule>
    <cfRule type="cellIs" dxfId="628" priority="53" stopIfTrue="1" operator="equal">
      <formula>"R"</formula>
    </cfRule>
    <cfRule type="cellIs" dxfId="627" priority="54" stopIfTrue="1" operator="equal">
      <formula>"İ"</formula>
    </cfRule>
  </conditionalFormatting>
  <conditionalFormatting sqref="S14:S27">
    <cfRule type="cellIs" dxfId="626" priority="49" stopIfTrue="1" operator="equal">
      <formula>"T"</formula>
    </cfRule>
    <cfRule type="cellIs" dxfId="625" priority="50" stopIfTrue="1" operator="equal">
      <formula>"R"</formula>
    </cfRule>
    <cfRule type="cellIs" dxfId="624" priority="51" stopIfTrue="1" operator="equal">
      <formula>"İ"</formula>
    </cfRule>
  </conditionalFormatting>
  <conditionalFormatting sqref="S13:T27">
    <cfRule type="cellIs" dxfId="623" priority="46" stopIfTrue="1" operator="equal">
      <formula>"T"</formula>
    </cfRule>
    <cfRule type="cellIs" dxfId="622" priority="47" stopIfTrue="1" operator="equal">
      <formula>"R"</formula>
    </cfRule>
    <cfRule type="cellIs" dxfId="621" priority="48" stopIfTrue="1" operator="equal">
      <formula>"İ"</formula>
    </cfRule>
  </conditionalFormatting>
  <conditionalFormatting sqref="Z13">
    <cfRule type="cellIs" dxfId="620" priority="43" stopIfTrue="1" operator="equal">
      <formula>"T"</formula>
    </cfRule>
    <cfRule type="cellIs" dxfId="619" priority="44" stopIfTrue="1" operator="equal">
      <formula>"R"</formula>
    </cfRule>
    <cfRule type="cellIs" dxfId="618" priority="45" stopIfTrue="1" operator="equal">
      <formula>"İ"</formula>
    </cfRule>
  </conditionalFormatting>
  <conditionalFormatting sqref="Z14:Z27">
    <cfRule type="cellIs" dxfId="617" priority="40" stopIfTrue="1" operator="equal">
      <formula>"T"</formula>
    </cfRule>
    <cfRule type="cellIs" dxfId="616" priority="41" stopIfTrue="1" operator="equal">
      <formula>"R"</formula>
    </cfRule>
    <cfRule type="cellIs" dxfId="615" priority="42" stopIfTrue="1" operator="equal">
      <formula>"İ"</formula>
    </cfRule>
  </conditionalFormatting>
  <conditionalFormatting sqref="Z13:AA27">
    <cfRule type="cellIs" dxfId="614" priority="37" stopIfTrue="1" operator="equal">
      <formula>"T"</formula>
    </cfRule>
    <cfRule type="cellIs" dxfId="613" priority="38" stopIfTrue="1" operator="equal">
      <formula>"R"</formula>
    </cfRule>
    <cfRule type="cellIs" dxfId="612" priority="39" stopIfTrue="1" operator="equal">
      <formula>"İ"</formula>
    </cfRule>
  </conditionalFormatting>
  <conditionalFormatting sqref="AG13">
    <cfRule type="cellIs" dxfId="611" priority="34" stopIfTrue="1" operator="equal">
      <formula>"T"</formula>
    </cfRule>
    <cfRule type="cellIs" dxfId="610" priority="35" stopIfTrue="1" operator="equal">
      <formula>"R"</formula>
    </cfRule>
    <cfRule type="cellIs" dxfId="609" priority="36" stopIfTrue="1" operator="equal">
      <formula>"İ"</formula>
    </cfRule>
  </conditionalFormatting>
  <conditionalFormatting sqref="AG14:AG27">
    <cfRule type="cellIs" dxfId="608" priority="31" stopIfTrue="1" operator="equal">
      <formula>"T"</formula>
    </cfRule>
    <cfRule type="cellIs" dxfId="607" priority="32" stopIfTrue="1" operator="equal">
      <formula>"R"</formula>
    </cfRule>
    <cfRule type="cellIs" dxfId="606" priority="33" stopIfTrue="1" operator="equal">
      <formula>"İ"</formula>
    </cfRule>
  </conditionalFormatting>
  <conditionalFormatting sqref="AG13:AH27">
    <cfRule type="cellIs" dxfId="605" priority="28" stopIfTrue="1" operator="equal">
      <formula>"T"</formula>
    </cfRule>
    <cfRule type="cellIs" dxfId="604" priority="29" stopIfTrue="1" operator="equal">
      <formula>"R"</formula>
    </cfRule>
    <cfRule type="cellIs" dxfId="603" priority="30" stopIfTrue="1" operator="equal">
      <formula>"İ"</formula>
    </cfRule>
  </conditionalFormatting>
  <conditionalFormatting sqref="AD13:AD27">
    <cfRule type="cellIs" dxfId="602" priority="19" stopIfTrue="1" operator="equal">
      <formula>"T"</formula>
    </cfRule>
    <cfRule type="cellIs" dxfId="601" priority="20" stopIfTrue="1" operator="equal">
      <formula>"R"</formula>
    </cfRule>
    <cfRule type="cellIs" dxfId="600" priority="21" stopIfTrue="1" operator="equal">
      <formula>"İ"</formula>
    </cfRule>
  </conditionalFormatting>
  <conditionalFormatting sqref="AE13">
    <cfRule type="cellIs" dxfId="599" priority="16" stopIfTrue="1" operator="equal">
      <formula>"T"</formula>
    </cfRule>
    <cfRule type="cellIs" dxfId="598" priority="17" stopIfTrue="1" operator="equal">
      <formula>"R"</formula>
    </cfRule>
    <cfRule type="cellIs" dxfId="597" priority="18" stopIfTrue="1" operator="equal">
      <formula>"İ"</formula>
    </cfRule>
  </conditionalFormatting>
  <conditionalFormatting sqref="AE14:AE27">
    <cfRule type="cellIs" dxfId="596" priority="13" stopIfTrue="1" operator="equal">
      <formula>"T"</formula>
    </cfRule>
    <cfRule type="cellIs" dxfId="595" priority="14" stopIfTrue="1" operator="equal">
      <formula>"R"</formula>
    </cfRule>
    <cfRule type="cellIs" dxfId="594" priority="15" stopIfTrue="1" operator="equal">
      <formula>"İ"</formula>
    </cfRule>
  </conditionalFormatting>
  <conditionalFormatting sqref="AE13:AF27">
    <cfRule type="cellIs" dxfId="593" priority="10" stopIfTrue="1" operator="equal">
      <formula>"T"</formula>
    </cfRule>
    <cfRule type="cellIs" dxfId="592" priority="11" stopIfTrue="1" operator="equal">
      <formula>"R"</formula>
    </cfRule>
    <cfRule type="cellIs" dxfId="591" priority="12" stopIfTrue="1" operator="equal">
      <formula>"İ"</formula>
    </cfRule>
  </conditionalFormatting>
  <conditionalFormatting sqref="AB13">
    <cfRule type="cellIs" dxfId="590" priority="7" stopIfTrue="1" operator="equal">
      <formula>"T"</formula>
    </cfRule>
    <cfRule type="cellIs" dxfId="589" priority="8" stopIfTrue="1" operator="equal">
      <formula>"R"</formula>
    </cfRule>
    <cfRule type="cellIs" dxfId="588" priority="9" stopIfTrue="1" operator="equal">
      <formula>"İ"</formula>
    </cfRule>
  </conditionalFormatting>
  <conditionalFormatting sqref="AB14:AB27">
    <cfRule type="cellIs" dxfId="587" priority="4" stopIfTrue="1" operator="equal">
      <formula>"T"</formula>
    </cfRule>
    <cfRule type="cellIs" dxfId="586" priority="5" stopIfTrue="1" operator="equal">
      <formula>"R"</formula>
    </cfRule>
    <cfRule type="cellIs" dxfId="585" priority="6" stopIfTrue="1" operator="equal">
      <formula>"İ"</formula>
    </cfRule>
  </conditionalFormatting>
  <conditionalFormatting sqref="AB13:AC27">
    <cfRule type="cellIs" dxfId="584" priority="1" stopIfTrue="1" operator="equal">
      <formula>"T"</formula>
    </cfRule>
    <cfRule type="cellIs" dxfId="583" priority="2" stopIfTrue="1" operator="equal">
      <formula>"R"</formula>
    </cfRule>
    <cfRule type="cellIs" dxfId="582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6 B15:B17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G28" sqref="G2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4" width="3.125" bestFit="1" customWidth="1"/>
    <col min="5" max="5" width="3.25" customWidth="1"/>
    <col min="6" max="6" width="3.125" customWidth="1"/>
    <col min="7" max="29" width="3.125" bestFit="1" customWidth="1"/>
    <col min="30" max="31" width="3.125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46"/>
      <c r="AH3" s="46"/>
    </row>
    <row r="4" spans="1:39" ht="16.5" thickBot="1" x14ac:dyDescent="0.3">
      <c r="A4" s="196" t="s">
        <v>37</v>
      </c>
      <c r="B4" s="197"/>
      <c r="C4" s="152"/>
      <c r="D4" s="153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2"/>
      <c r="Y4" s="2"/>
      <c r="Z4" s="2"/>
      <c r="AA4" s="3"/>
      <c r="AB4" s="3"/>
      <c r="AC4" s="3"/>
      <c r="AD4" s="3"/>
      <c r="AE4" s="3"/>
      <c r="AF4" s="47"/>
      <c r="AG4" s="224" t="s">
        <v>1</v>
      </c>
      <c r="AH4" s="225"/>
      <c r="AI4" s="201">
        <f>SUM(OCAK!AJ4)</f>
        <v>2024</v>
      </c>
      <c r="AJ4" s="202"/>
      <c r="AK4" s="202"/>
      <c r="AL4" s="202"/>
      <c r="AM4" s="203"/>
    </row>
    <row r="5" spans="1:39" ht="16.5" thickBot="1" x14ac:dyDescent="0.3">
      <c r="A5" s="207" t="s">
        <v>2</v>
      </c>
      <c r="B5" s="208"/>
      <c r="C5" s="154" t="s">
        <v>3</v>
      </c>
      <c r="D5" s="155"/>
      <c r="E5" s="15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26" t="s">
        <v>4</v>
      </c>
      <c r="AH5" s="227"/>
      <c r="AI5" s="219" t="s">
        <v>41</v>
      </c>
      <c r="AJ5" s="219"/>
      <c r="AK5" s="219"/>
      <c r="AL5" s="219"/>
      <c r="AM5" s="220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188" t="s">
        <v>7</v>
      </c>
      <c r="AI7" s="189"/>
      <c r="AJ7" s="189"/>
      <c r="AK7" s="189"/>
      <c r="AL7" s="189"/>
      <c r="AM7" s="190"/>
    </row>
    <row r="8" spans="1:39" ht="15.95" customHeight="1" x14ac:dyDescent="0.25">
      <c r="A8" s="212"/>
      <c r="B8" s="214"/>
      <c r="C8" s="214"/>
      <c r="D8" s="180" t="s">
        <v>10</v>
      </c>
      <c r="E8" s="180" t="s">
        <v>11</v>
      </c>
      <c r="F8" s="180" t="s">
        <v>12</v>
      </c>
      <c r="G8" s="180" t="s">
        <v>13</v>
      </c>
      <c r="H8" s="180" t="s">
        <v>14</v>
      </c>
      <c r="I8" s="180" t="s">
        <v>8</v>
      </c>
      <c r="J8" s="180" t="s">
        <v>9</v>
      </c>
      <c r="K8" s="180" t="s">
        <v>10</v>
      </c>
      <c r="L8" s="180" t="s">
        <v>11</v>
      </c>
      <c r="M8" s="180" t="s">
        <v>12</v>
      </c>
      <c r="N8" s="180" t="s">
        <v>13</v>
      </c>
      <c r="O8" s="180" t="s">
        <v>14</v>
      </c>
      <c r="P8" s="180" t="s">
        <v>8</v>
      </c>
      <c r="Q8" s="180" t="s">
        <v>9</v>
      </c>
      <c r="R8" s="180" t="s">
        <v>10</v>
      </c>
      <c r="S8" s="180" t="s">
        <v>11</v>
      </c>
      <c r="T8" s="180" t="s">
        <v>12</v>
      </c>
      <c r="U8" s="180" t="s">
        <v>13</v>
      </c>
      <c r="V8" s="180" t="s">
        <v>14</v>
      </c>
      <c r="W8" s="180" t="s">
        <v>8</v>
      </c>
      <c r="X8" s="180" t="s">
        <v>9</v>
      </c>
      <c r="Y8" s="180" t="s">
        <v>10</v>
      </c>
      <c r="Z8" s="180" t="s">
        <v>11</v>
      </c>
      <c r="AA8" s="180" t="s">
        <v>12</v>
      </c>
      <c r="AB8" s="180" t="s">
        <v>13</v>
      </c>
      <c r="AC8" s="180" t="s">
        <v>14</v>
      </c>
      <c r="AD8" s="180" t="s">
        <v>8</v>
      </c>
      <c r="AE8" s="180" t="s">
        <v>9</v>
      </c>
      <c r="AF8" s="180" t="s">
        <v>10</v>
      </c>
      <c r="AG8" s="180" t="s">
        <v>11</v>
      </c>
      <c r="AH8" s="183" t="s">
        <v>31</v>
      </c>
      <c r="AI8" s="184" t="s">
        <v>15</v>
      </c>
      <c r="AJ8" s="184" t="s">
        <v>16</v>
      </c>
      <c r="AK8" s="184" t="s">
        <v>17</v>
      </c>
      <c r="AL8" s="184" t="s">
        <v>18</v>
      </c>
      <c r="AM8" s="176" t="s">
        <v>7</v>
      </c>
    </row>
    <row r="9" spans="1:39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4"/>
      <c r="AI9" s="184"/>
      <c r="AJ9" s="184"/>
      <c r="AK9" s="184"/>
      <c r="AL9" s="184"/>
      <c r="AM9" s="176"/>
    </row>
    <row r="10" spans="1:39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4"/>
      <c r="AI10" s="184"/>
      <c r="AJ10" s="184"/>
      <c r="AK10" s="184"/>
      <c r="AL10" s="184"/>
      <c r="AM10" s="176"/>
    </row>
    <row r="11" spans="1:39" x14ac:dyDescent="0.25">
      <c r="A11" s="8" t="s">
        <v>19</v>
      </c>
      <c r="B11" s="9" t="s">
        <v>20</v>
      </c>
      <c r="C11" s="9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4"/>
      <c r="AI11" s="184"/>
      <c r="AJ11" s="184"/>
      <c r="AK11" s="184"/>
      <c r="AL11" s="184"/>
      <c r="AM11" s="176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1</v>
      </c>
      <c r="U12" s="96">
        <v>2</v>
      </c>
      <c r="V12" s="96">
        <v>3</v>
      </c>
      <c r="W12" s="96">
        <v>4</v>
      </c>
      <c r="X12" s="96">
        <v>5</v>
      </c>
      <c r="Y12" s="96">
        <v>6</v>
      </c>
      <c r="Z12" s="96">
        <v>7</v>
      </c>
      <c r="AA12" s="96">
        <v>8</v>
      </c>
      <c r="AB12" s="96">
        <v>9</v>
      </c>
      <c r="AC12" s="96">
        <v>10</v>
      </c>
      <c r="AD12" s="96">
        <v>11</v>
      </c>
      <c r="AE12" s="96">
        <v>12</v>
      </c>
      <c r="AF12" s="12">
        <v>13</v>
      </c>
      <c r="AG12" s="12">
        <v>14</v>
      </c>
      <c r="AH12" s="184"/>
      <c r="AI12" s="184"/>
      <c r="AJ12" s="184"/>
      <c r="AK12" s="184"/>
      <c r="AL12" s="184"/>
      <c r="AM12" s="176"/>
    </row>
    <row r="13" spans="1:39" ht="15" customHeight="1" x14ac:dyDescent="0.25">
      <c r="A13" s="13">
        <v>1</v>
      </c>
      <c r="B13" s="129"/>
      <c r="C13" s="156"/>
      <c r="D13" s="110"/>
      <c r="E13" s="111"/>
      <c r="F13" s="111"/>
      <c r="G13" s="111"/>
      <c r="H13" s="111"/>
      <c r="I13" s="14" t="s">
        <v>24</v>
      </c>
      <c r="J13" s="14" t="s">
        <v>24</v>
      </c>
      <c r="K13" s="111"/>
      <c r="L13" s="14" t="s">
        <v>24</v>
      </c>
      <c r="M13" s="111"/>
      <c r="N13" s="111"/>
      <c r="O13" s="111"/>
      <c r="P13" s="14" t="s">
        <v>24</v>
      </c>
      <c r="Q13" s="14" t="s">
        <v>24</v>
      </c>
      <c r="R13" s="111"/>
      <c r="S13" s="111"/>
      <c r="T13" s="14" t="s">
        <v>24</v>
      </c>
      <c r="U13" s="111"/>
      <c r="V13" s="111"/>
      <c r="W13" s="14" t="s">
        <v>24</v>
      </c>
      <c r="X13" s="14" t="s">
        <v>24</v>
      </c>
      <c r="Y13" s="111"/>
      <c r="Z13" s="111"/>
      <c r="AA13" s="111"/>
      <c r="AB13" s="111"/>
      <c r="AC13" s="111"/>
      <c r="AD13" s="14" t="s">
        <v>24</v>
      </c>
      <c r="AE13" s="14" t="s">
        <v>24</v>
      </c>
      <c r="AF13" s="111"/>
      <c r="AG13" s="112"/>
      <c r="AH13" s="94">
        <f>COUNTIF(D13:AG13,"X")</f>
        <v>0</v>
      </c>
      <c r="AI13" s="17">
        <f t="shared" ref="AI13:AI27" si="0">COUNTIF(D13:AG13,"T")</f>
        <v>10</v>
      </c>
      <c r="AJ13" s="17">
        <f t="shared" ref="AJ13:AJ27" si="1">COUNTIF(D13:AG13,"İ")</f>
        <v>0</v>
      </c>
      <c r="AK13" s="17">
        <f t="shared" ref="AK13:AK27" si="2">COUNTIF(D13:AG13,"R")</f>
        <v>0</v>
      </c>
      <c r="AL13" s="17">
        <f t="shared" ref="AL13:AL27" si="3">COUNTIF(D13:AG13,"G")</f>
        <v>0</v>
      </c>
      <c r="AM13" s="18">
        <f t="shared" ref="AM13:AM27" si="4">SUM(AH13:AL13)</f>
        <v>10</v>
      </c>
    </row>
    <row r="14" spans="1:39" x14ac:dyDescent="0.25">
      <c r="A14" s="19">
        <v>2</v>
      </c>
      <c r="B14" s="130"/>
      <c r="C14" s="157"/>
      <c r="D14" s="113"/>
      <c r="E14" s="114"/>
      <c r="F14" s="114"/>
      <c r="G14" s="114"/>
      <c r="H14" s="114"/>
      <c r="I14" s="20" t="s">
        <v>24</v>
      </c>
      <c r="J14" s="20" t="s">
        <v>24</v>
      </c>
      <c r="K14" s="114"/>
      <c r="L14" s="20" t="s">
        <v>24</v>
      </c>
      <c r="M14" s="114"/>
      <c r="N14" s="114"/>
      <c r="O14" s="114"/>
      <c r="P14" s="20" t="s">
        <v>24</v>
      </c>
      <c r="Q14" s="20" t="s">
        <v>24</v>
      </c>
      <c r="R14" s="114"/>
      <c r="S14" s="114"/>
      <c r="T14" s="20" t="s">
        <v>24</v>
      </c>
      <c r="U14" s="114"/>
      <c r="V14" s="114"/>
      <c r="W14" s="20" t="s">
        <v>24</v>
      </c>
      <c r="X14" s="20" t="s">
        <v>24</v>
      </c>
      <c r="Y14" s="114"/>
      <c r="Z14" s="114"/>
      <c r="AA14" s="114"/>
      <c r="AB14" s="114"/>
      <c r="AC14" s="114"/>
      <c r="AD14" s="20" t="s">
        <v>24</v>
      </c>
      <c r="AE14" s="20" t="s">
        <v>24</v>
      </c>
      <c r="AF14" s="114"/>
      <c r="AG14" s="115"/>
      <c r="AH14" s="126">
        <f t="shared" ref="AH14:AH27" si="5">COUNTIF(D14:AG14,"X")</f>
        <v>0</v>
      </c>
      <c r="AI14" s="21">
        <f t="shared" si="0"/>
        <v>10</v>
      </c>
      <c r="AJ14" s="21">
        <f t="shared" si="1"/>
        <v>0</v>
      </c>
      <c r="AK14" s="21">
        <f t="shared" si="2"/>
        <v>0</v>
      </c>
      <c r="AL14" s="21">
        <f t="shared" si="3"/>
        <v>0</v>
      </c>
      <c r="AM14" s="22">
        <f t="shared" si="4"/>
        <v>10</v>
      </c>
    </row>
    <row r="15" spans="1:39" x14ac:dyDescent="0.25">
      <c r="A15" s="19">
        <v>3</v>
      </c>
      <c r="B15" s="132"/>
      <c r="C15" s="158"/>
      <c r="D15" s="113"/>
      <c r="E15" s="114"/>
      <c r="F15" s="114"/>
      <c r="G15" s="114"/>
      <c r="H15" s="114"/>
      <c r="I15" s="20" t="s">
        <v>24</v>
      </c>
      <c r="J15" s="20" t="s">
        <v>24</v>
      </c>
      <c r="K15" s="114"/>
      <c r="L15" s="20" t="s">
        <v>24</v>
      </c>
      <c r="M15" s="114"/>
      <c r="N15" s="114"/>
      <c r="O15" s="114"/>
      <c r="P15" s="20" t="s">
        <v>24</v>
      </c>
      <c r="Q15" s="20" t="s">
        <v>24</v>
      </c>
      <c r="R15" s="114"/>
      <c r="S15" s="114"/>
      <c r="T15" s="20" t="s">
        <v>24</v>
      </c>
      <c r="U15" s="114"/>
      <c r="V15" s="114"/>
      <c r="W15" s="20" t="s">
        <v>24</v>
      </c>
      <c r="X15" s="20" t="s">
        <v>24</v>
      </c>
      <c r="Y15" s="114"/>
      <c r="Z15" s="114"/>
      <c r="AA15" s="114"/>
      <c r="AB15" s="114"/>
      <c r="AC15" s="114"/>
      <c r="AD15" s="20" t="s">
        <v>24</v>
      </c>
      <c r="AE15" s="20" t="s">
        <v>24</v>
      </c>
      <c r="AF15" s="114"/>
      <c r="AG15" s="115"/>
      <c r="AH15" s="126">
        <f t="shared" si="5"/>
        <v>0</v>
      </c>
      <c r="AI15" s="21">
        <f t="shared" si="0"/>
        <v>10</v>
      </c>
      <c r="AJ15" s="21">
        <f t="shared" si="1"/>
        <v>0</v>
      </c>
      <c r="AK15" s="21">
        <f t="shared" si="2"/>
        <v>0</v>
      </c>
      <c r="AL15" s="21">
        <f t="shared" si="3"/>
        <v>0</v>
      </c>
      <c r="AM15" s="22">
        <f t="shared" si="4"/>
        <v>10</v>
      </c>
    </row>
    <row r="16" spans="1:39" x14ac:dyDescent="0.25">
      <c r="A16" s="19">
        <v>4</v>
      </c>
      <c r="B16" s="134"/>
      <c r="C16" s="159"/>
      <c r="D16" s="113"/>
      <c r="E16" s="114"/>
      <c r="F16" s="114"/>
      <c r="G16" s="114"/>
      <c r="H16" s="114"/>
      <c r="I16" s="20" t="s">
        <v>24</v>
      </c>
      <c r="J16" s="20" t="s">
        <v>24</v>
      </c>
      <c r="K16" s="114"/>
      <c r="L16" s="20" t="s">
        <v>24</v>
      </c>
      <c r="M16" s="114"/>
      <c r="N16" s="114"/>
      <c r="O16" s="114"/>
      <c r="P16" s="20" t="s">
        <v>24</v>
      </c>
      <c r="Q16" s="20" t="s">
        <v>24</v>
      </c>
      <c r="R16" s="114"/>
      <c r="S16" s="114"/>
      <c r="T16" s="20" t="s">
        <v>24</v>
      </c>
      <c r="U16" s="114"/>
      <c r="V16" s="114"/>
      <c r="W16" s="20" t="s">
        <v>24</v>
      </c>
      <c r="X16" s="20" t="s">
        <v>24</v>
      </c>
      <c r="Y16" s="114"/>
      <c r="Z16" s="114"/>
      <c r="AA16" s="114"/>
      <c r="AB16" s="114"/>
      <c r="AC16" s="114"/>
      <c r="AD16" s="20" t="s">
        <v>24</v>
      </c>
      <c r="AE16" s="20" t="s">
        <v>24</v>
      </c>
      <c r="AF16" s="114"/>
      <c r="AG16" s="115"/>
      <c r="AH16" s="126">
        <f t="shared" si="5"/>
        <v>0</v>
      </c>
      <c r="AI16" s="21">
        <f t="shared" si="0"/>
        <v>10</v>
      </c>
      <c r="AJ16" s="21">
        <f t="shared" si="1"/>
        <v>0</v>
      </c>
      <c r="AK16" s="21">
        <f t="shared" si="2"/>
        <v>0</v>
      </c>
      <c r="AL16" s="21">
        <f t="shared" si="3"/>
        <v>0</v>
      </c>
      <c r="AM16" s="22">
        <f t="shared" si="4"/>
        <v>10</v>
      </c>
    </row>
    <row r="17" spans="1:39" x14ac:dyDescent="0.25">
      <c r="A17" s="19">
        <v>5</v>
      </c>
      <c r="B17" s="134"/>
      <c r="C17" s="159"/>
      <c r="D17" s="113"/>
      <c r="E17" s="114"/>
      <c r="F17" s="114"/>
      <c r="G17" s="114"/>
      <c r="H17" s="114"/>
      <c r="I17" s="20" t="s">
        <v>24</v>
      </c>
      <c r="J17" s="20" t="s">
        <v>24</v>
      </c>
      <c r="K17" s="114"/>
      <c r="L17" s="20" t="s">
        <v>24</v>
      </c>
      <c r="M17" s="114"/>
      <c r="N17" s="114"/>
      <c r="O17" s="114"/>
      <c r="P17" s="20" t="s">
        <v>24</v>
      </c>
      <c r="Q17" s="20" t="s">
        <v>24</v>
      </c>
      <c r="R17" s="114"/>
      <c r="S17" s="114"/>
      <c r="T17" s="20" t="s">
        <v>24</v>
      </c>
      <c r="U17" s="114"/>
      <c r="V17" s="114"/>
      <c r="W17" s="20" t="s">
        <v>24</v>
      </c>
      <c r="X17" s="20" t="s">
        <v>24</v>
      </c>
      <c r="Y17" s="114"/>
      <c r="Z17" s="114"/>
      <c r="AA17" s="114"/>
      <c r="AB17" s="114"/>
      <c r="AC17" s="114"/>
      <c r="AD17" s="20" t="s">
        <v>24</v>
      </c>
      <c r="AE17" s="20" t="s">
        <v>24</v>
      </c>
      <c r="AF17" s="114"/>
      <c r="AG17" s="115"/>
      <c r="AH17" s="126">
        <f t="shared" si="5"/>
        <v>0</v>
      </c>
      <c r="AI17" s="21">
        <f t="shared" si="0"/>
        <v>10</v>
      </c>
      <c r="AJ17" s="21">
        <f t="shared" si="1"/>
        <v>0</v>
      </c>
      <c r="AK17" s="21">
        <f t="shared" si="2"/>
        <v>0</v>
      </c>
      <c r="AL17" s="21">
        <f t="shared" si="3"/>
        <v>0</v>
      </c>
      <c r="AM17" s="22">
        <f t="shared" si="4"/>
        <v>10</v>
      </c>
    </row>
    <row r="18" spans="1:39" x14ac:dyDescent="0.25">
      <c r="A18" s="19">
        <v>6</v>
      </c>
      <c r="B18" s="136"/>
      <c r="C18" s="160"/>
      <c r="D18" s="113"/>
      <c r="E18" s="114"/>
      <c r="F18" s="114"/>
      <c r="G18" s="114"/>
      <c r="H18" s="114"/>
      <c r="I18" s="20" t="s">
        <v>24</v>
      </c>
      <c r="J18" s="20" t="s">
        <v>24</v>
      </c>
      <c r="K18" s="114"/>
      <c r="L18" s="20" t="s">
        <v>24</v>
      </c>
      <c r="M18" s="114"/>
      <c r="N18" s="114"/>
      <c r="O18" s="114"/>
      <c r="P18" s="20" t="s">
        <v>24</v>
      </c>
      <c r="Q18" s="20" t="s">
        <v>24</v>
      </c>
      <c r="R18" s="114"/>
      <c r="S18" s="114"/>
      <c r="T18" s="20" t="s">
        <v>24</v>
      </c>
      <c r="U18" s="114"/>
      <c r="V18" s="114"/>
      <c r="W18" s="20" t="s">
        <v>24</v>
      </c>
      <c r="X18" s="20" t="s">
        <v>24</v>
      </c>
      <c r="Y18" s="114"/>
      <c r="Z18" s="114"/>
      <c r="AA18" s="114"/>
      <c r="AB18" s="114"/>
      <c r="AC18" s="114"/>
      <c r="AD18" s="20" t="s">
        <v>24</v>
      </c>
      <c r="AE18" s="20" t="s">
        <v>24</v>
      </c>
      <c r="AF18" s="114"/>
      <c r="AG18" s="115"/>
      <c r="AH18" s="126">
        <f t="shared" si="5"/>
        <v>0</v>
      </c>
      <c r="AI18" s="21">
        <f t="shared" si="0"/>
        <v>10</v>
      </c>
      <c r="AJ18" s="21">
        <f t="shared" si="1"/>
        <v>0</v>
      </c>
      <c r="AK18" s="21">
        <f t="shared" si="2"/>
        <v>0</v>
      </c>
      <c r="AL18" s="21">
        <f t="shared" si="3"/>
        <v>0</v>
      </c>
      <c r="AM18" s="22">
        <f t="shared" si="4"/>
        <v>10</v>
      </c>
    </row>
    <row r="19" spans="1:39" x14ac:dyDescent="0.25">
      <c r="A19" s="19">
        <v>7</v>
      </c>
      <c r="B19" s="138"/>
      <c r="C19" s="161"/>
      <c r="D19" s="113"/>
      <c r="E19" s="114"/>
      <c r="F19" s="114"/>
      <c r="G19" s="114"/>
      <c r="H19" s="114"/>
      <c r="I19" s="20" t="s">
        <v>24</v>
      </c>
      <c r="J19" s="20" t="s">
        <v>24</v>
      </c>
      <c r="K19" s="114"/>
      <c r="L19" s="20" t="s">
        <v>24</v>
      </c>
      <c r="M19" s="114"/>
      <c r="N19" s="114"/>
      <c r="O19" s="114"/>
      <c r="P19" s="20" t="s">
        <v>24</v>
      </c>
      <c r="Q19" s="20" t="s">
        <v>24</v>
      </c>
      <c r="R19" s="114"/>
      <c r="S19" s="114"/>
      <c r="T19" s="20" t="s">
        <v>24</v>
      </c>
      <c r="U19" s="114"/>
      <c r="V19" s="114"/>
      <c r="W19" s="20" t="s">
        <v>24</v>
      </c>
      <c r="X19" s="20" t="s">
        <v>24</v>
      </c>
      <c r="Y19" s="114"/>
      <c r="Z19" s="114"/>
      <c r="AA19" s="114"/>
      <c r="AB19" s="114"/>
      <c r="AC19" s="114"/>
      <c r="AD19" s="20" t="s">
        <v>24</v>
      </c>
      <c r="AE19" s="20" t="s">
        <v>24</v>
      </c>
      <c r="AF19" s="114"/>
      <c r="AG19" s="115"/>
      <c r="AH19" s="126">
        <f t="shared" si="5"/>
        <v>0</v>
      </c>
      <c r="AI19" s="21">
        <f t="shared" si="0"/>
        <v>10</v>
      </c>
      <c r="AJ19" s="21">
        <f t="shared" si="1"/>
        <v>0</v>
      </c>
      <c r="AK19" s="21">
        <f t="shared" si="2"/>
        <v>0</v>
      </c>
      <c r="AL19" s="21">
        <f t="shared" si="3"/>
        <v>0</v>
      </c>
      <c r="AM19" s="22">
        <f t="shared" si="4"/>
        <v>10</v>
      </c>
    </row>
    <row r="20" spans="1:39" x14ac:dyDescent="0.25">
      <c r="A20" s="19">
        <v>8</v>
      </c>
      <c r="B20" s="134"/>
      <c r="C20" s="159"/>
      <c r="D20" s="113"/>
      <c r="E20" s="114"/>
      <c r="F20" s="114"/>
      <c r="G20" s="114"/>
      <c r="H20" s="114"/>
      <c r="I20" s="20" t="s">
        <v>24</v>
      </c>
      <c r="J20" s="20" t="s">
        <v>24</v>
      </c>
      <c r="K20" s="114"/>
      <c r="L20" s="20" t="s">
        <v>24</v>
      </c>
      <c r="M20" s="114"/>
      <c r="N20" s="114"/>
      <c r="O20" s="114"/>
      <c r="P20" s="20" t="s">
        <v>24</v>
      </c>
      <c r="Q20" s="20" t="s">
        <v>24</v>
      </c>
      <c r="R20" s="114"/>
      <c r="S20" s="114"/>
      <c r="T20" s="20" t="s">
        <v>24</v>
      </c>
      <c r="U20" s="114"/>
      <c r="V20" s="114"/>
      <c r="W20" s="20" t="s">
        <v>24</v>
      </c>
      <c r="X20" s="20" t="s">
        <v>24</v>
      </c>
      <c r="Y20" s="114"/>
      <c r="Z20" s="114"/>
      <c r="AA20" s="114"/>
      <c r="AB20" s="114"/>
      <c r="AC20" s="114"/>
      <c r="AD20" s="20" t="s">
        <v>24</v>
      </c>
      <c r="AE20" s="20" t="s">
        <v>24</v>
      </c>
      <c r="AF20" s="114"/>
      <c r="AG20" s="115"/>
      <c r="AH20" s="126">
        <f t="shared" si="5"/>
        <v>0</v>
      </c>
      <c r="AI20" s="21">
        <f t="shared" si="0"/>
        <v>10</v>
      </c>
      <c r="AJ20" s="21">
        <f t="shared" si="1"/>
        <v>0</v>
      </c>
      <c r="AK20" s="21">
        <f t="shared" si="2"/>
        <v>0</v>
      </c>
      <c r="AL20" s="21">
        <f t="shared" si="3"/>
        <v>0</v>
      </c>
      <c r="AM20" s="22">
        <f t="shared" si="4"/>
        <v>10</v>
      </c>
    </row>
    <row r="21" spans="1:39" x14ac:dyDescent="0.25">
      <c r="A21" s="76">
        <v>9</v>
      </c>
      <c r="B21" s="140"/>
      <c r="C21" s="160"/>
      <c r="D21" s="113"/>
      <c r="E21" s="114"/>
      <c r="F21" s="114"/>
      <c r="G21" s="114"/>
      <c r="H21" s="114"/>
      <c r="I21" s="20" t="s">
        <v>24</v>
      </c>
      <c r="J21" s="20" t="s">
        <v>24</v>
      </c>
      <c r="K21" s="114"/>
      <c r="L21" s="20" t="s">
        <v>24</v>
      </c>
      <c r="M21" s="114"/>
      <c r="N21" s="114"/>
      <c r="O21" s="114"/>
      <c r="P21" s="20" t="s">
        <v>24</v>
      </c>
      <c r="Q21" s="20" t="s">
        <v>24</v>
      </c>
      <c r="R21" s="114"/>
      <c r="S21" s="114"/>
      <c r="T21" s="20" t="s">
        <v>24</v>
      </c>
      <c r="U21" s="114"/>
      <c r="V21" s="114"/>
      <c r="W21" s="20" t="s">
        <v>24</v>
      </c>
      <c r="X21" s="20" t="s">
        <v>24</v>
      </c>
      <c r="Y21" s="114"/>
      <c r="Z21" s="114"/>
      <c r="AA21" s="114"/>
      <c r="AB21" s="114"/>
      <c r="AC21" s="114"/>
      <c r="AD21" s="20" t="s">
        <v>24</v>
      </c>
      <c r="AE21" s="20" t="s">
        <v>24</v>
      </c>
      <c r="AF21" s="114"/>
      <c r="AG21" s="115"/>
      <c r="AH21" s="126">
        <f t="shared" si="5"/>
        <v>0</v>
      </c>
      <c r="AI21" s="21">
        <f t="shared" ref="AI21:AI26" si="6">COUNTIF(D21:AG21,"T")</f>
        <v>10</v>
      </c>
      <c r="AJ21" s="21">
        <f t="shared" ref="AJ21:AJ26" si="7">COUNTIF(D21:AG21,"İ")</f>
        <v>0</v>
      </c>
      <c r="AK21" s="21">
        <f t="shared" ref="AK21:AK26" si="8">COUNTIF(D21:AG21,"R")</f>
        <v>0</v>
      </c>
      <c r="AL21" s="21">
        <f t="shared" ref="AL21:AL26" si="9">COUNTIF(D21:AG21,"G")</f>
        <v>0</v>
      </c>
      <c r="AM21" s="22">
        <f t="shared" ref="AM21:AM26" si="10">SUM(AH21:AL21)</f>
        <v>10</v>
      </c>
    </row>
    <row r="22" spans="1:39" x14ac:dyDescent="0.25">
      <c r="A22" s="76">
        <v>10</v>
      </c>
      <c r="B22" s="141"/>
      <c r="C22" s="162"/>
      <c r="D22" s="113"/>
      <c r="E22" s="114"/>
      <c r="F22" s="114"/>
      <c r="G22" s="114"/>
      <c r="H22" s="114"/>
      <c r="I22" s="20" t="s">
        <v>24</v>
      </c>
      <c r="J22" s="20" t="s">
        <v>24</v>
      </c>
      <c r="K22" s="114"/>
      <c r="L22" s="20" t="s">
        <v>24</v>
      </c>
      <c r="M22" s="114"/>
      <c r="N22" s="114"/>
      <c r="O22" s="151"/>
      <c r="P22" s="20" t="s">
        <v>24</v>
      </c>
      <c r="Q22" s="20" t="s">
        <v>24</v>
      </c>
      <c r="R22" s="114"/>
      <c r="S22" s="114"/>
      <c r="T22" s="20" t="s">
        <v>24</v>
      </c>
      <c r="U22" s="114"/>
      <c r="V22" s="114"/>
      <c r="W22" s="20" t="s">
        <v>24</v>
      </c>
      <c r="X22" s="20" t="s">
        <v>24</v>
      </c>
      <c r="Y22" s="114"/>
      <c r="Z22" s="114"/>
      <c r="AA22" s="114"/>
      <c r="AB22" s="114"/>
      <c r="AC22" s="114"/>
      <c r="AD22" s="20" t="s">
        <v>24</v>
      </c>
      <c r="AE22" s="20" t="s">
        <v>24</v>
      </c>
      <c r="AF22" s="114"/>
      <c r="AG22" s="115"/>
      <c r="AH22" s="126">
        <f t="shared" si="5"/>
        <v>0</v>
      </c>
      <c r="AI22" s="21">
        <f t="shared" si="6"/>
        <v>10</v>
      </c>
      <c r="AJ22" s="21">
        <f t="shared" si="7"/>
        <v>0</v>
      </c>
      <c r="AK22" s="21">
        <f t="shared" si="8"/>
        <v>0</v>
      </c>
      <c r="AL22" s="21">
        <f t="shared" si="9"/>
        <v>0</v>
      </c>
      <c r="AM22" s="22">
        <f t="shared" si="10"/>
        <v>10</v>
      </c>
    </row>
    <row r="23" spans="1:39" x14ac:dyDescent="0.25">
      <c r="A23" s="76">
        <v>11</v>
      </c>
      <c r="B23" s="141"/>
      <c r="C23" s="162"/>
      <c r="D23" s="113"/>
      <c r="E23" s="114"/>
      <c r="F23" s="114"/>
      <c r="G23" s="114"/>
      <c r="H23" s="114"/>
      <c r="I23" s="20" t="s">
        <v>24</v>
      </c>
      <c r="J23" s="20" t="s">
        <v>24</v>
      </c>
      <c r="K23" s="114"/>
      <c r="L23" s="20" t="s">
        <v>24</v>
      </c>
      <c r="M23" s="114"/>
      <c r="N23" s="114"/>
      <c r="O23" s="114"/>
      <c r="P23" s="20" t="s">
        <v>24</v>
      </c>
      <c r="Q23" s="20" t="s">
        <v>24</v>
      </c>
      <c r="R23" s="114"/>
      <c r="S23" s="114"/>
      <c r="T23" s="20" t="s">
        <v>24</v>
      </c>
      <c r="U23" s="114"/>
      <c r="V23" s="114"/>
      <c r="W23" s="20" t="s">
        <v>24</v>
      </c>
      <c r="X23" s="20" t="s">
        <v>24</v>
      </c>
      <c r="Y23" s="114"/>
      <c r="Z23" s="114"/>
      <c r="AA23" s="114"/>
      <c r="AB23" s="114"/>
      <c r="AC23" s="114"/>
      <c r="AD23" s="20" t="s">
        <v>24</v>
      </c>
      <c r="AE23" s="20" t="s">
        <v>24</v>
      </c>
      <c r="AF23" s="114"/>
      <c r="AG23" s="115"/>
      <c r="AH23" s="126">
        <f t="shared" ref="AH23" si="11">COUNTIF(D23:AG23,"X")</f>
        <v>0</v>
      </c>
      <c r="AI23" s="21">
        <f t="shared" ref="AI23" si="12">COUNTIF(D23:AG23,"T")</f>
        <v>10</v>
      </c>
      <c r="AJ23" s="21">
        <f t="shared" ref="AJ23" si="13">COUNTIF(D23:AG23,"İ")</f>
        <v>0</v>
      </c>
      <c r="AK23" s="21">
        <f t="shared" ref="AK23" si="14">COUNTIF(D23:AG23,"R")</f>
        <v>0</v>
      </c>
      <c r="AL23" s="21">
        <f t="shared" ref="AL23" si="15">COUNTIF(D23:AG23,"G")</f>
        <v>0</v>
      </c>
      <c r="AM23" s="22">
        <f t="shared" ref="AM23" si="16">SUM(AH23:AL23)</f>
        <v>10</v>
      </c>
    </row>
    <row r="24" spans="1:39" x14ac:dyDescent="0.25">
      <c r="A24" s="76">
        <v>12</v>
      </c>
      <c r="B24" s="134"/>
      <c r="C24" s="159"/>
      <c r="D24" s="113"/>
      <c r="E24" s="114"/>
      <c r="F24" s="114"/>
      <c r="G24" s="114"/>
      <c r="H24" s="114"/>
      <c r="I24" s="20" t="s">
        <v>24</v>
      </c>
      <c r="J24" s="20" t="s">
        <v>24</v>
      </c>
      <c r="K24" s="114"/>
      <c r="L24" s="20" t="s">
        <v>24</v>
      </c>
      <c r="M24" s="114"/>
      <c r="N24" s="114"/>
      <c r="O24" s="114"/>
      <c r="P24" s="20" t="s">
        <v>24</v>
      </c>
      <c r="Q24" s="20" t="s">
        <v>24</v>
      </c>
      <c r="R24" s="114"/>
      <c r="S24" s="114"/>
      <c r="T24" s="20" t="s">
        <v>24</v>
      </c>
      <c r="U24" s="114"/>
      <c r="V24" s="114"/>
      <c r="W24" s="20" t="s">
        <v>24</v>
      </c>
      <c r="X24" s="20" t="s">
        <v>24</v>
      </c>
      <c r="Y24" s="114"/>
      <c r="Z24" s="114"/>
      <c r="AA24" s="114"/>
      <c r="AB24" s="114"/>
      <c r="AC24" s="114"/>
      <c r="AD24" s="20" t="s">
        <v>24</v>
      </c>
      <c r="AE24" s="20" t="s">
        <v>24</v>
      </c>
      <c r="AF24" s="114"/>
      <c r="AG24" s="115"/>
      <c r="AH24" s="126">
        <f t="shared" si="5"/>
        <v>0</v>
      </c>
      <c r="AI24" s="21">
        <f t="shared" si="6"/>
        <v>10</v>
      </c>
      <c r="AJ24" s="21">
        <f t="shared" si="7"/>
        <v>0</v>
      </c>
      <c r="AK24" s="21">
        <f t="shared" si="8"/>
        <v>0</v>
      </c>
      <c r="AL24" s="21">
        <f t="shared" si="9"/>
        <v>0</v>
      </c>
      <c r="AM24" s="22">
        <f t="shared" si="10"/>
        <v>10</v>
      </c>
    </row>
    <row r="25" spans="1:39" x14ac:dyDescent="0.25">
      <c r="A25" s="76">
        <v>13</v>
      </c>
      <c r="B25" s="134"/>
      <c r="C25" s="159"/>
      <c r="D25" s="113"/>
      <c r="E25" s="114"/>
      <c r="F25" s="114"/>
      <c r="G25" s="114"/>
      <c r="H25" s="114"/>
      <c r="I25" s="20" t="s">
        <v>24</v>
      </c>
      <c r="J25" s="20" t="s">
        <v>24</v>
      </c>
      <c r="K25" s="114"/>
      <c r="L25" s="20" t="s">
        <v>24</v>
      </c>
      <c r="M25" s="114"/>
      <c r="N25" s="114"/>
      <c r="O25" s="114"/>
      <c r="P25" s="20" t="s">
        <v>24</v>
      </c>
      <c r="Q25" s="20" t="s">
        <v>24</v>
      </c>
      <c r="R25" s="114"/>
      <c r="S25" s="114"/>
      <c r="T25" s="20" t="s">
        <v>24</v>
      </c>
      <c r="U25" s="114"/>
      <c r="V25" s="114"/>
      <c r="W25" s="20" t="s">
        <v>24</v>
      </c>
      <c r="X25" s="20" t="s">
        <v>24</v>
      </c>
      <c r="Y25" s="114"/>
      <c r="Z25" s="114"/>
      <c r="AA25" s="114"/>
      <c r="AB25" s="114"/>
      <c r="AC25" s="114"/>
      <c r="AD25" s="20" t="s">
        <v>24</v>
      </c>
      <c r="AE25" s="20" t="s">
        <v>24</v>
      </c>
      <c r="AF25" s="114"/>
      <c r="AG25" s="115"/>
      <c r="AH25" s="126">
        <f t="shared" si="5"/>
        <v>0</v>
      </c>
      <c r="AI25" s="21">
        <f t="shared" si="6"/>
        <v>10</v>
      </c>
      <c r="AJ25" s="21">
        <f t="shared" si="7"/>
        <v>0</v>
      </c>
      <c r="AK25" s="21">
        <f t="shared" si="8"/>
        <v>0</v>
      </c>
      <c r="AL25" s="21">
        <f t="shared" si="9"/>
        <v>0</v>
      </c>
      <c r="AM25" s="22">
        <f t="shared" si="10"/>
        <v>10</v>
      </c>
    </row>
    <row r="26" spans="1:39" x14ac:dyDescent="0.25">
      <c r="A26" s="76">
        <v>14</v>
      </c>
      <c r="B26" s="134"/>
      <c r="C26" s="159"/>
      <c r="D26" s="113"/>
      <c r="E26" s="114"/>
      <c r="F26" s="114"/>
      <c r="G26" s="114"/>
      <c r="H26" s="114"/>
      <c r="I26" s="20" t="s">
        <v>24</v>
      </c>
      <c r="J26" s="20" t="s">
        <v>24</v>
      </c>
      <c r="K26" s="114"/>
      <c r="L26" s="20" t="s">
        <v>24</v>
      </c>
      <c r="M26" s="114"/>
      <c r="N26" s="114"/>
      <c r="O26" s="114"/>
      <c r="P26" s="20" t="s">
        <v>24</v>
      </c>
      <c r="Q26" s="20" t="s">
        <v>24</v>
      </c>
      <c r="R26" s="114"/>
      <c r="S26" s="114"/>
      <c r="T26" s="20" t="s">
        <v>24</v>
      </c>
      <c r="U26" s="114"/>
      <c r="V26" s="114"/>
      <c r="W26" s="20" t="s">
        <v>24</v>
      </c>
      <c r="X26" s="20" t="s">
        <v>24</v>
      </c>
      <c r="Y26" s="114"/>
      <c r="Z26" s="114"/>
      <c r="AA26" s="114"/>
      <c r="AB26" s="114"/>
      <c r="AC26" s="114"/>
      <c r="AD26" s="20" t="s">
        <v>24</v>
      </c>
      <c r="AE26" s="20" t="s">
        <v>24</v>
      </c>
      <c r="AF26" s="114"/>
      <c r="AG26" s="115"/>
      <c r="AH26" s="126">
        <f t="shared" si="5"/>
        <v>0</v>
      </c>
      <c r="AI26" s="21">
        <f t="shared" si="6"/>
        <v>10</v>
      </c>
      <c r="AJ26" s="21">
        <f t="shared" si="7"/>
        <v>0</v>
      </c>
      <c r="AK26" s="21">
        <f t="shared" si="8"/>
        <v>0</v>
      </c>
      <c r="AL26" s="21">
        <f t="shared" si="9"/>
        <v>0</v>
      </c>
      <c r="AM26" s="22">
        <f t="shared" si="10"/>
        <v>10</v>
      </c>
    </row>
    <row r="27" spans="1:39" ht="16.5" thickBot="1" x14ac:dyDescent="0.3">
      <c r="A27" s="76">
        <v>15</v>
      </c>
      <c r="B27" s="143"/>
      <c r="C27" s="163"/>
      <c r="D27" s="102"/>
      <c r="E27" s="89"/>
      <c r="F27" s="89"/>
      <c r="G27" s="89"/>
      <c r="H27" s="89"/>
      <c r="I27" s="124" t="s">
        <v>24</v>
      </c>
      <c r="J27" s="124" t="s">
        <v>24</v>
      </c>
      <c r="K27" s="89"/>
      <c r="L27" s="124" t="s">
        <v>24</v>
      </c>
      <c r="M27" s="89"/>
      <c r="N27" s="89"/>
      <c r="O27" s="89"/>
      <c r="P27" s="124" t="s">
        <v>24</v>
      </c>
      <c r="Q27" s="124" t="s">
        <v>24</v>
      </c>
      <c r="R27" s="89"/>
      <c r="S27" s="89"/>
      <c r="T27" s="124" t="s">
        <v>24</v>
      </c>
      <c r="U27" s="89"/>
      <c r="V27" s="89"/>
      <c r="W27" s="124" t="s">
        <v>24</v>
      </c>
      <c r="X27" s="124" t="s">
        <v>24</v>
      </c>
      <c r="Y27" s="89"/>
      <c r="Z27" s="89"/>
      <c r="AA27" s="89"/>
      <c r="AB27" s="89"/>
      <c r="AC27" s="89"/>
      <c r="AD27" s="124" t="s">
        <v>24</v>
      </c>
      <c r="AE27" s="124" t="s">
        <v>24</v>
      </c>
      <c r="AF27" s="89"/>
      <c r="AG27" s="103"/>
      <c r="AH27" s="127">
        <f t="shared" si="5"/>
        <v>0</v>
      </c>
      <c r="AI27" s="24">
        <f t="shared" si="0"/>
        <v>10</v>
      </c>
      <c r="AJ27" s="24">
        <f t="shared" si="1"/>
        <v>0</v>
      </c>
      <c r="AK27" s="24">
        <f t="shared" si="2"/>
        <v>0</v>
      </c>
      <c r="AL27" s="24">
        <f t="shared" si="3"/>
        <v>0</v>
      </c>
      <c r="AM27" s="25">
        <f t="shared" si="4"/>
        <v>10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185" t="str">
        <f>CONCATENATE("Yukarıda isimleri yazılı bulunan Sürekli işçi/işçiler ",AI4," Yılı ",AI5," döneminde puantajda belirtilen günlerde çalıştırılmıştır.")</f>
        <v>Yukarıda isimleri yazılı bulunan Sürekli işçi/işçiler 2024 Yılı 15 Nisan - 14 Mayıs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31"/>
      <c r="AD29" s="31"/>
      <c r="AE29" s="31"/>
      <c r="AF29" s="31"/>
      <c r="AG29" s="31"/>
      <c r="AH29" s="31"/>
      <c r="AI29" s="35"/>
      <c r="AJ29" s="35"/>
      <c r="AK29" s="35"/>
      <c r="AL29" s="35"/>
      <c r="AM29" s="35"/>
    </row>
    <row r="30" spans="1:39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68"/>
      <c r="AE30" s="68"/>
      <c r="AF30" s="35"/>
      <c r="AG30" s="35"/>
      <c r="AH30" s="35"/>
      <c r="AI30" s="35"/>
      <c r="AJ30" s="35"/>
      <c r="AK30" s="35"/>
      <c r="AL30" s="35"/>
      <c r="AM30" s="35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35"/>
      <c r="S31" s="36"/>
      <c r="T31" s="35"/>
      <c r="U31" s="35"/>
      <c r="V31" s="35"/>
      <c r="W31" s="186" t="s">
        <v>26</v>
      </c>
      <c r="X31" s="186"/>
      <c r="Y31" s="186"/>
      <c r="Z31" s="186"/>
      <c r="AA31" s="186"/>
      <c r="AB31" s="186"/>
      <c r="AC31" s="186"/>
      <c r="AD31" s="186"/>
      <c r="AE31" s="186"/>
      <c r="AF31" s="186"/>
      <c r="AG31" s="35"/>
      <c r="AH31" s="35"/>
      <c r="AI31" s="35"/>
      <c r="AJ31" s="35"/>
      <c r="AK31" s="35"/>
      <c r="AL31" s="35"/>
      <c r="AM31" s="35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56"/>
      <c r="E33" s="56"/>
      <c r="F33" s="56"/>
      <c r="G33" s="56"/>
      <c r="H33" s="56"/>
      <c r="I33" s="56"/>
      <c r="J33" s="56"/>
      <c r="K33" s="57" t="s">
        <v>27</v>
      </c>
      <c r="L33" s="57"/>
      <c r="M33" s="57"/>
      <c r="N33" s="57"/>
      <c r="O33" s="57"/>
      <c r="P33" s="57"/>
      <c r="Q33" s="5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39"/>
      <c r="D34" s="40"/>
      <c r="E34" s="40"/>
      <c r="F34" s="40"/>
      <c r="G34" s="40"/>
      <c r="H34" s="193">
        <f ca="1">TODAY()</f>
        <v>45293</v>
      </c>
      <c r="I34" s="193"/>
      <c r="J34" s="193"/>
      <c r="K34" s="193"/>
      <c r="L34" s="193"/>
      <c r="M34" s="193"/>
      <c r="N34" s="193"/>
      <c r="O34" s="193"/>
      <c r="P34" s="193"/>
      <c r="Q34" s="193"/>
      <c r="R34" s="40"/>
      <c r="S34" s="40"/>
      <c r="T34" s="40"/>
      <c r="U34" s="40"/>
      <c r="V34" s="40"/>
      <c r="W34" s="40"/>
      <c r="X34" s="40"/>
      <c r="Y34" s="173" t="s">
        <v>28</v>
      </c>
      <c r="Z34" s="173"/>
      <c r="AA34" s="173"/>
      <c r="AB34" s="173"/>
      <c r="AC34" s="173"/>
      <c r="AD34" s="67"/>
      <c r="AE34" s="67"/>
      <c r="AF34" s="228"/>
      <c r="AG34" s="228"/>
      <c r="AH34" s="228"/>
      <c r="AI34" s="228"/>
      <c r="AJ34" s="228"/>
      <c r="AK34" s="228"/>
      <c r="AL34" s="228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43"/>
      <c r="AE35" s="43"/>
      <c r="AF35" s="174"/>
      <c r="AG35" s="174"/>
      <c r="AH35" s="174"/>
      <c r="AI35" s="174"/>
      <c r="AJ35" s="174"/>
      <c r="AK35" s="174"/>
      <c r="AL35" s="174"/>
      <c r="AM35" s="34"/>
    </row>
    <row r="36" spans="1:39" x14ac:dyDescent="0.25">
      <c r="A36" s="3"/>
      <c r="B36" s="38" t="s">
        <v>29</v>
      </c>
      <c r="C36" s="39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74" t="s">
        <v>29</v>
      </c>
      <c r="Z36" s="174"/>
      <c r="AA36" s="174"/>
      <c r="AB36" s="38"/>
      <c r="AC36" s="43"/>
      <c r="AD36" s="43"/>
      <c r="AE36" s="43"/>
      <c r="AF36" s="229"/>
      <c r="AG36" s="229"/>
      <c r="AH36" s="229"/>
      <c r="AI36" s="229"/>
      <c r="AJ36" s="229"/>
      <c r="AK36" s="229"/>
      <c r="AL36" s="229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44"/>
      <c r="AD37" s="66"/>
      <c r="AE37" s="66"/>
      <c r="AF37" s="44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4"/>
      <c r="AD38" s="66"/>
      <c r="AE38" s="66"/>
      <c r="AF38" s="44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59">
    <mergeCell ref="K35:Q35"/>
    <mergeCell ref="AF35:AL35"/>
    <mergeCell ref="D36:J36"/>
    <mergeCell ref="Y36:AA36"/>
    <mergeCell ref="AF36:AL36"/>
    <mergeCell ref="B29:AB29"/>
    <mergeCell ref="J31:P31"/>
    <mergeCell ref="W31:AF31"/>
    <mergeCell ref="J32:P32"/>
    <mergeCell ref="H34:Q34"/>
    <mergeCell ref="Y34:AC34"/>
    <mergeCell ref="AF34:AL34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S8:S11"/>
    <mergeCell ref="T8:T11"/>
    <mergeCell ref="U8:U11"/>
    <mergeCell ref="V8:V11"/>
    <mergeCell ref="W8:W11"/>
    <mergeCell ref="N8:N11"/>
    <mergeCell ref="O8:O11"/>
    <mergeCell ref="P8:P11"/>
    <mergeCell ref="Q8:Q11"/>
    <mergeCell ref="R8:R11"/>
    <mergeCell ref="M8:M11"/>
    <mergeCell ref="A7:A10"/>
    <mergeCell ref="B7:C10"/>
    <mergeCell ref="D7:AG7"/>
    <mergeCell ref="AH7:AM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X8:X11"/>
    <mergeCell ref="Y8:Y11"/>
    <mergeCell ref="A5:B5"/>
    <mergeCell ref="AG5:AH5"/>
    <mergeCell ref="AI5:AM5"/>
    <mergeCell ref="A4:B4"/>
    <mergeCell ref="E4:W4"/>
    <mergeCell ref="AG4:AH4"/>
    <mergeCell ref="AI4:AM4"/>
  </mergeCells>
  <phoneticPr fontId="15" type="noConversion"/>
  <conditionalFormatting sqref="D13:H27 N13:O27 AG13 AB13:AC27 AF14:AG27">
    <cfRule type="cellIs" dxfId="581" priority="118" stopIfTrue="1" operator="equal">
      <formula>"T"</formula>
    </cfRule>
    <cfRule type="cellIs" dxfId="580" priority="119" stopIfTrue="1" operator="equal">
      <formula>"R"</formula>
    </cfRule>
    <cfRule type="cellIs" dxfId="579" priority="120" stopIfTrue="1" operator="equal">
      <formula>"İ"</formula>
    </cfRule>
  </conditionalFormatting>
  <conditionalFormatting sqref="AF13">
    <cfRule type="cellIs" dxfId="578" priority="91" stopIfTrue="1" operator="equal">
      <formula>"T"</formula>
    </cfRule>
    <cfRule type="cellIs" dxfId="577" priority="92" stopIfTrue="1" operator="equal">
      <formula>"R"</formula>
    </cfRule>
    <cfRule type="cellIs" dxfId="576" priority="93" stopIfTrue="1" operator="equal">
      <formula>"İ"</formula>
    </cfRule>
  </conditionalFormatting>
  <conditionalFormatting sqref="K13:K27 M13:M27">
    <cfRule type="cellIs" dxfId="575" priority="55" stopIfTrue="1" operator="equal">
      <formula>"T"</formula>
    </cfRule>
    <cfRule type="cellIs" dxfId="574" priority="56" stopIfTrue="1" operator="equal">
      <formula>"R"</formula>
    </cfRule>
    <cfRule type="cellIs" dxfId="573" priority="57" stopIfTrue="1" operator="equal">
      <formula>"İ"</formula>
    </cfRule>
  </conditionalFormatting>
  <conditionalFormatting sqref="R13:S27 U13:V27">
    <cfRule type="cellIs" dxfId="572" priority="52" stopIfTrue="1" operator="equal">
      <formula>"T"</formula>
    </cfRule>
    <cfRule type="cellIs" dxfId="571" priority="53" stopIfTrue="1" operator="equal">
      <formula>"R"</formula>
    </cfRule>
    <cfRule type="cellIs" dxfId="570" priority="54" stopIfTrue="1" operator="equal">
      <formula>"İ"</formula>
    </cfRule>
  </conditionalFormatting>
  <conditionalFormatting sqref="Y13:AA27">
    <cfRule type="cellIs" dxfId="569" priority="49" stopIfTrue="1" operator="equal">
      <formula>"T"</formula>
    </cfRule>
    <cfRule type="cellIs" dxfId="568" priority="50" stopIfTrue="1" operator="equal">
      <formula>"R"</formula>
    </cfRule>
    <cfRule type="cellIs" dxfId="567" priority="51" stopIfTrue="1" operator="equal">
      <formula>"İ"</formula>
    </cfRule>
  </conditionalFormatting>
  <conditionalFormatting sqref="I13">
    <cfRule type="cellIs" dxfId="566" priority="46" stopIfTrue="1" operator="equal">
      <formula>"T"</formula>
    </cfRule>
    <cfRule type="cellIs" dxfId="565" priority="47" stopIfTrue="1" operator="equal">
      <formula>"R"</formula>
    </cfRule>
    <cfRule type="cellIs" dxfId="564" priority="48" stopIfTrue="1" operator="equal">
      <formula>"İ"</formula>
    </cfRule>
  </conditionalFormatting>
  <conditionalFormatting sqref="I14:I27">
    <cfRule type="cellIs" dxfId="563" priority="43" stopIfTrue="1" operator="equal">
      <formula>"T"</formula>
    </cfRule>
    <cfRule type="cellIs" dxfId="562" priority="44" stopIfTrue="1" operator="equal">
      <formula>"R"</formula>
    </cfRule>
    <cfRule type="cellIs" dxfId="561" priority="45" stopIfTrue="1" operator="equal">
      <formula>"İ"</formula>
    </cfRule>
  </conditionalFormatting>
  <conditionalFormatting sqref="I13:J27">
    <cfRule type="cellIs" dxfId="560" priority="40" stopIfTrue="1" operator="equal">
      <formula>"T"</formula>
    </cfRule>
    <cfRule type="cellIs" dxfId="559" priority="41" stopIfTrue="1" operator="equal">
      <formula>"R"</formula>
    </cfRule>
    <cfRule type="cellIs" dxfId="558" priority="42" stopIfTrue="1" operator="equal">
      <formula>"İ"</formula>
    </cfRule>
  </conditionalFormatting>
  <conditionalFormatting sqref="P13">
    <cfRule type="cellIs" dxfId="557" priority="37" stopIfTrue="1" operator="equal">
      <formula>"T"</formula>
    </cfRule>
    <cfRule type="cellIs" dxfId="556" priority="38" stopIfTrue="1" operator="equal">
      <formula>"R"</formula>
    </cfRule>
    <cfRule type="cellIs" dxfId="555" priority="39" stopIfTrue="1" operator="equal">
      <formula>"İ"</formula>
    </cfRule>
  </conditionalFormatting>
  <conditionalFormatting sqref="P14:P27">
    <cfRule type="cellIs" dxfId="554" priority="34" stopIfTrue="1" operator="equal">
      <formula>"T"</formula>
    </cfRule>
    <cfRule type="cellIs" dxfId="553" priority="35" stopIfTrue="1" operator="equal">
      <formula>"R"</formula>
    </cfRule>
    <cfRule type="cellIs" dxfId="552" priority="36" stopIfTrue="1" operator="equal">
      <formula>"İ"</formula>
    </cfRule>
  </conditionalFormatting>
  <conditionalFormatting sqref="P13:Q27">
    <cfRule type="cellIs" dxfId="551" priority="31" stopIfTrue="1" operator="equal">
      <formula>"T"</formula>
    </cfRule>
    <cfRule type="cellIs" dxfId="550" priority="32" stopIfTrue="1" operator="equal">
      <formula>"R"</formula>
    </cfRule>
    <cfRule type="cellIs" dxfId="549" priority="33" stopIfTrue="1" operator="equal">
      <formula>"İ"</formula>
    </cfRule>
  </conditionalFormatting>
  <conditionalFormatting sqref="W13">
    <cfRule type="cellIs" dxfId="548" priority="28" stopIfTrue="1" operator="equal">
      <formula>"T"</formula>
    </cfRule>
    <cfRule type="cellIs" dxfId="547" priority="29" stopIfTrue="1" operator="equal">
      <formula>"R"</formula>
    </cfRule>
    <cfRule type="cellIs" dxfId="546" priority="30" stopIfTrue="1" operator="equal">
      <formula>"İ"</formula>
    </cfRule>
  </conditionalFormatting>
  <conditionalFormatting sqref="W14:W27">
    <cfRule type="cellIs" dxfId="545" priority="25" stopIfTrue="1" operator="equal">
      <formula>"T"</formula>
    </cfRule>
    <cfRule type="cellIs" dxfId="544" priority="26" stopIfTrue="1" operator="equal">
      <formula>"R"</formula>
    </cfRule>
    <cfRule type="cellIs" dxfId="543" priority="27" stopIfTrue="1" operator="equal">
      <formula>"İ"</formula>
    </cfRule>
  </conditionalFormatting>
  <conditionalFormatting sqref="W13:X27">
    <cfRule type="cellIs" dxfId="542" priority="22" stopIfTrue="1" operator="equal">
      <formula>"T"</formula>
    </cfRule>
    <cfRule type="cellIs" dxfId="541" priority="23" stopIfTrue="1" operator="equal">
      <formula>"R"</formula>
    </cfRule>
    <cfRule type="cellIs" dxfId="540" priority="24" stopIfTrue="1" operator="equal">
      <formula>"İ"</formula>
    </cfRule>
  </conditionalFormatting>
  <conditionalFormatting sqref="AD13">
    <cfRule type="cellIs" dxfId="539" priority="19" stopIfTrue="1" operator="equal">
      <formula>"T"</formula>
    </cfRule>
    <cfRule type="cellIs" dxfId="538" priority="20" stopIfTrue="1" operator="equal">
      <formula>"R"</formula>
    </cfRule>
    <cfRule type="cellIs" dxfId="537" priority="21" stopIfTrue="1" operator="equal">
      <formula>"İ"</formula>
    </cfRule>
  </conditionalFormatting>
  <conditionalFormatting sqref="AD14:AD27">
    <cfRule type="cellIs" dxfId="536" priority="16" stopIfTrue="1" operator="equal">
      <formula>"T"</formula>
    </cfRule>
    <cfRule type="cellIs" dxfId="535" priority="17" stopIfTrue="1" operator="equal">
      <formula>"R"</formula>
    </cfRule>
    <cfRule type="cellIs" dxfId="534" priority="18" stopIfTrue="1" operator="equal">
      <formula>"İ"</formula>
    </cfRule>
  </conditionalFormatting>
  <conditionalFormatting sqref="AD13:AE27">
    <cfRule type="cellIs" dxfId="533" priority="13" stopIfTrue="1" operator="equal">
      <formula>"T"</formula>
    </cfRule>
    <cfRule type="cellIs" dxfId="532" priority="14" stopIfTrue="1" operator="equal">
      <formula>"R"</formula>
    </cfRule>
    <cfRule type="cellIs" dxfId="531" priority="15" stopIfTrue="1" operator="equal">
      <formula>"İ"</formula>
    </cfRule>
  </conditionalFormatting>
  <conditionalFormatting sqref="T13">
    <cfRule type="cellIs" dxfId="530" priority="10" stopIfTrue="1" operator="equal">
      <formula>"T"</formula>
    </cfRule>
    <cfRule type="cellIs" dxfId="529" priority="11" stopIfTrue="1" operator="equal">
      <formula>"R"</formula>
    </cfRule>
    <cfRule type="cellIs" dxfId="528" priority="12" stopIfTrue="1" operator="equal">
      <formula>"İ"</formula>
    </cfRule>
  </conditionalFormatting>
  <conditionalFormatting sqref="T14:T27">
    <cfRule type="cellIs" dxfId="527" priority="7" stopIfTrue="1" operator="equal">
      <formula>"T"</formula>
    </cfRule>
    <cfRule type="cellIs" dxfId="526" priority="8" stopIfTrue="1" operator="equal">
      <formula>"R"</formula>
    </cfRule>
    <cfRule type="cellIs" dxfId="525" priority="9" stopIfTrue="1" operator="equal">
      <formula>"İ"</formula>
    </cfRule>
  </conditionalFormatting>
  <conditionalFormatting sqref="T13:T27">
    <cfRule type="cellIs" dxfId="524" priority="4" stopIfTrue="1" operator="equal">
      <formula>"T"</formula>
    </cfRule>
    <cfRule type="cellIs" dxfId="523" priority="5" stopIfTrue="1" operator="equal">
      <formula>"R"</formula>
    </cfRule>
    <cfRule type="cellIs" dxfId="522" priority="6" stopIfTrue="1" operator="equal">
      <formula>"İ"</formula>
    </cfRule>
  </conditionalFormatting>
  <conditionalFormatting sqref="L13:L27">
    <cfRule type="cellIs" dxfId="521" priority="1" stopIfTrue="1" operator="equal">
      <formula>"T"</formula>
    </cfRule>
    <cfRule type="cellIs" dxfId="520" priority="2" stopIfTrue="1" operator="equal">
      <formula>"R"</formula>
    </cfRule>
    <cfRule type="cellIs" dxfId="519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4:B26 B15:B17">
      <formula1>11</formula1>
      <formula2>11</formula2>
    </dataValidation>
  </dataValidations>
  <pageMargins left="0.59055118110236227" right="0" top="0.59055118110236227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workbookViewId="0">
      <selection activeCell="G28" sqref="G2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29" width="3.125" bestFit="1" customWidth="1"/>
    <col min="30" max="31" width="3.125" customWidth="1"/>
    <col min="32" max="35" width="3.125" bestFit="1" customWidth="1"/>
    <col min="36" max="36" width="3.625" customWidth="1"/>
    <col min="37" max="39" width="3.125" bestFit="1" customWidth="1"/>
    <col min="40" max="40" width="4.75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152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3"/>
      <c r="AC4" s="3"/>
      <c r="AD4" s="3"/>
      <c r="AE4" s="3"/>
      <c r="AF4" s="3"/>
      <c r="AG4" s="47"/>
      <c r="AH4" s="199" t="s">
        <v>1</v>
      </c>
      <c r="AI4" s="200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2</v>
      </c>
      <c r="B5" s="208"/>
      <c r="C5" s="15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09" t="s">
        <v>4</v>
      </c>
      <c r="AI5" s="210"/>
      <c r="AJ5" s="219" t="s">
        <v>44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12</v>
      </c>
      <c r="E8" s="180" t="s">
        <v>13</v>
      </c>
      <c r="F8" s="180" t="s">
        <v>14</v>
      </c>
      <c r="G8" s="180" t="s">
        <v>8</v>
      </c>
      <c r="H8" s="180" t="s">
        <v>9</v>
      </c>
      <c r="I8" s="180" t="s">
        <v>10</v>
      </c>
      <c r="J8" s="180" t="s">
        <v>11</v>
      </c>
      <c r="K8" s="180" t="s">
        <v>12</v>
      </c>
      <c r="L8" s="180" t="s">
        <v>13</v>
      </c>
      <c r="M8" s="180" t="s">
        <v>14</v>
      </c>
      <c r="N8" s="180" t="s">
        <v>8</v>
      </c>
      <c r="O8" s="180" t="s">
        <v>9</v>
      </c>
      <c r="P8" s="180" t="s">
        <v>10</v>
      </c>
      <c r="Q8" s="180" t="s">
        <v>11</v>
      </c>
      <c r="R8" s="180" t="s">
        <v>12</v>
      </c>
      <c r="S8" s="180" t="s">
        <v>13</v>
      </c>
      <c r="T8" s="180" t="s">
        <v>14</v>
      </c>
      <c r="U8" s="180" t="s">
        <v>8</v>
      </c>
      <c r="V8" s="180" t="s">
        <v>9</v>
      </c>
      <c r="W8" s="180" t="s">
        <v>10</v>
      </c>
      <c r="X8" s="180" t="s">
        <v>11</v>
      </c>
      <c r="Y8" s="180" t="s">
        <v>12</v>
      </c>
      <c r="Z8" s="180" t="s">
        <v>13</v>
      </c>
      <c r="AA8" s="180" t="s">
        <v>14</v>
      </c>
      <c r="AB8" s="180" t="s">
        <v>8</v>
      </c>
      <c r="AC8" s="180" t="s">
        <v>9</v>
      </c>
      <c r="AD8" s="180" t="s">
        <v>10</v>
      </c>
      <c r="AE8" s="180" t="s">
        <v>11</v>
      </c>
      <c r="AF8" s="180" t="s">
        <v>12</v>
      </c>
      <c r="AG8" s="180" t="s">
        <v>13</v>
      </c>
      <c r="AH8" s="180" t="s">
        <v>14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31</v>
      </c>
      <c r="U12" s="96">
        <v>1</v>
      </c>
      <c r="V12" s="96">
        <v>2</v>
      </c>
      <c r="W12" s="96">
        <v>3</v>
      </c>
      <c r="X12" s="96">
        <v>4</v>
      </c>
      <c r="Y12" s="96">
        <v>5</v>
      </c>
      <c r="Z12" s="96">
        <v>6</v>
      </c>
      <c r="AA12" s="96">
        <v>7</v>
      </c>
      <c r="AB12" s="96">
        <v>8</v>
      </c>
      <c r="AC12" s="96">
        <v>9</v>
      </c>
      <c r="AD12" s="96">
        <v>10</v>
      </c>
      <c r="AE12" s="96">
        <v>11</v>
      </c>
      <c r="AF12" s="96">
        <v>12</v>
      </c>
      <c r="AG12" s="96">
        <v>13</v>
      </c>
      <c r="AH12" s="96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29"/>
      <c r="C13" s="156"/>
      <c r="D13" s="110"/>
      <c r="E13" s="111"/>
      <c r="F13" s="111"/>
      <c r="G13" s="14" t="s">
        <v>24</v>
      </c>
      <c r="H13" s="14" t="s">
        <v>24</v>
      </c>
      <c r="I13" s="111"/>
      <c r="J13" s="111"/>
      <c r="K13" s="111"/>
      <c r="L13" s="111"/>
      <c r="M13" s="111"/>
      <c r="N13" s="14" t="s">
        <v>24</v>
      </c>
      <c r="O13" s="14" t="s">
        <v>24</v>
      </c>
      <c r="P13" s="111"/>
      <c r="Q13" s="111"/>
      <c r="R13" s="111"/>
      <c r="S13" s="111"/>
      <c r="T13" s="111"/>
      <c r="U13" s="14" t="s">
        <v>24</v>
      </c>
      <c r="V13" s="14" t="s">
        <v>24</v>
      </c>
      <c r="W13" s="111"/>
      <c r="X13" s="111"/>
      <c r="Y13" s="111"/>
      <c r="Z13" s="111"/>
      <c r="AA13" s="111"/>
      <c r="AB13" s="14" t="s">
        <v>24</v>
      </c>
      <c r="AC13" s="14" t="s">
        <v>24</v>
      </c>
      <c r="AD13" s="111"/>
      <c r="AE13" s="111"/>
      <c r="AF13" s="111"/>
      <c r="AG13" s="111"/>
      <c r="AH13" s="112"/>
      <c r="AI13" s="94">
        <f>COUNTIF(D13:AH13,"X")</f>
        <v>0</v>
      </c>
      <c r="AJ13" s="17">
        <f t="shared" ref="AJ13:AJ27" si="0">COUNTIF(D13:AH13,"T")</f>
        <v>8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8</v>
      </c>
    </row>
    <row r="14" spans="1:40" x14ac:dyDescent="0.25">
      <c r="A14" s="19">
        <v>2</v>
      </c>
      <c r="B14" s="130"/>
      <c r="C14" s="157"/>
      <c r="D14" s="113"/>
      <c r="E14" s="114"/>
      <c r="F14" s="114"/>
      <c r="G14" s="20" t="s">
        <v>24</v>
      </c>
      <c r="H14" s="20" t="s">
        <v>24</v>
      </c>
      <c r="I14" s="114"/>
      <c r="J14" s="114"/>
      <c r="K14" s="114"/>
      <c r="L14" s="114"/>
      <c r="M14" s="114"/>
      <c r="N14" s="20" t="s">
        <v>24</v>
      </c>
      <c r="O14" s="20" t="s">
        <v>24</v>
      </c>
      <c r="P14" s="114"/>
      <c r="Q14" s="114"/>
      <c r="R14" s="114"/>
      <c r="S14" s="114"/>
      <c r="T14" s="114"/>
      <c r="U14" s="20" t="s">
        <v>24</v>
      </c>
      <c r="V14" s="20" t="s">
        <v>24</v>
      </c>
      <c r="W14" s="114"/>
      <c r="X14" s="114"/>
      <c r="Y14" s="114"/>
      <c r="Z14" s="114"/>
      <c r="AA14" s="114"/>
      <c r="AB14" s="20" t="s">
        <v>24</v>
      </c>
      <c r="AC14" s="20" t="s">
        <v>24</v>
      </c>
      <c r="AD14" s="114"/>
      <c r="AE14" s="114"/>
      <c r="AF14" s="114"/>
      <c r="AG14" s="114"/>
      <c r="AH14" s="115"/>
      <c r="AI14" s="94">
        <f t="shared" ref="AI14:AI27" si="5">COUNTIF(D14:AH14,"X")</f>
        <v>0</v>
      </c>
      <c r="AJ14" s="21">
        <f t="shared" si="0"/>
        <v>8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8</v>
      </c>
    </row>
    <row r="15" spans="1:40" x14ac:dyDescent="0.25">
      <c r="A15" s="19">
        <v>3</v>
      </c>
      <c r="B15" s="132"/>
      <c r="C15" s="158"/>
      <c r="D15" s="113"/>
      <c r="E15" s="114"/>
      <c r="F15" s="114"/>
      <c r="G15" s="20" t="s">
        <v>24</v>
      </c>
      <c r="H15" s="20" t="s">
        <v>24</v>
      </c>
      <c r="I15" s="114"/>
      <c r="J15" s="114"/>
      <c r="K15" s="114"/>
      <c r="L15" s="114"/>
      <c r="M15" s="114"/>
      <c r="N15" s="20" t="s">
        <v>24</v>
      </c>
      <c r="O15" s="20" t="s">
        <v>24</v>
      </c>
      <c r="P15" s="114"/>
      <c r="Q15" s="114"/>
      <c r="R15" s="114"/>
      <c r="S15" s="114"/>
      <c r="T15" s="114"/>
      <c r="U15" s="20" t="s">
        <v>24</v>
      </c>
      <c r="V15" s="20" t="s">
        <v>24</v>
      </c>
      <c r="W15" s="114"/>
      <c r="X15" s="114"/>
      <c r="Y15" s="114"/>
      <c r="Z15" s="114"/>
      <c r="AA15" s="114"/>
      <c r="AB15" s="20" t="s">
        <v>24</v>
      </c>
      <c r="AC15" s="20" t="s">
        <v>24</v>
      </c>
      <c r="AD15" s="114"/>
      <c r="AE15" s="114"/>
      <c r="AF15" s="114"/>
      <c r="AG15" s="114"/>
      <c r="AH15" s="115"/>
      <c r="AI15" s="94">
        <f t="shared" si="5"/>
        <v>0</v>
      </c>
      <c r="AJ15" s="21">
        <f t="shared" si="0"/>
        <v>8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8</v>
      </c>
    </row>
    <row r="16" spans="1:40" x14ac:dyDescent="0.25">
      <c r="A16" s="19">
        <v>4</v>
      </c>
      <c r="B16" s="134"/>
      <c r="C16" s="159"/>
      <c r="D16" s="113"/>
      <c r="E16" s="114"/>
      <c r="F16" s="114"/>
      <c r="G16" s="20" t="s">
        <v>24</v>
      </c>
      <c r="H16" s="20" t="s">
        <v>24</v>
      </c>
      <c r="I16" s="114"/>
      <c r="J16" s="114"/>
      <c r="K16" s="114"/>
      <c r="L16" s="114"/>
      <c r="M16" s="114"/>
      <c r="N16" s="20" t="s">
        <v>24</v>
      </c>
      <c r="O16" s="20" t="s">
        <v>24</v>
      </c>
      <c r="P16" s="114"/>
      <c r="Q16" s="114"/>
      <c r="R16" s="114"/>
      <c r="S16" s="114"/>
      <c r="T16" s="114"/>
      <c r="U16" s="20" t="s">
        <v>24</v>
      </c>
      <c r="V16" s="20" t="s">
        <v>24</v>
      </c>
      <c r="W16" s="114"/>
      <c r="X16" s="114"/>
      <c r="Y16" s="114"/>
      <c r="Z16" s="114"/>
      <c r="AA16" s="114"/>
      <c r="AB16" s="20" t="s">
        <v>24</v>
      </c>
      <c r="AC16" s="20" t="s">
        <v>24</v>
      </c>
      <c r="AD16" s="114"/>
      <c r="AE16" s="114"/>
      <c r="AF16" s="114"/>
      <c r="AG16" s="114"/>
      <c r="AH16" s="115"/>
      <c r="AI16" s="94">
        <f t="shared" si="5"/>
        <v>0</v>
      </c>
      <c r="AJ16" s="21">
        <f t="shared" si="0"/>
        <v>8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8</v>
      </c>
    </row>
    <row r="17" spans="1:40" x14ac:dyDescent="0.25">
      <c r="A17" s="19">
        <v>5</v>
      </c>
      <c r="B17" s="134"/>
      <c r="C17" s="159"/>
      <c r="D17" s="113"/>
      <c r="E17" s="114"/>
      <c r="F17" s="114"/>
      <c r="G17" s="20" t="s">
        <v>24</v>
      </c>
      <c r="H17" s="20" t="s">
        <v>24</v>
      </c>
      <c r="I17" s="114"/>
      <c r="J17" s="114"/>
      <c r="K17" s="114"/>
      <c r="L17" s="114"/>
      <c r="M17" s="114"/>
      <c r="N17" s="20" t="s">
        <v>24</v>
      </c>
      <c r="O17" s="20" t="s">
        <v>24</v>
      </c>
      <c r="P17" s="114"/>
      <c r="Q17" s="114"/>
      <c r="R17" s="114"/>
      <c r="S17" s="114"/>
      <c r="T17" s="114"/>
      <c r="U17" s="20" t="s">
        <v>24</v>
      </c>
      <c r="V17" s="20" t="s">
        <v>24</v>
      </c>
      <c r="W17" s="114"/>
      <c r="X17" s="114"/>
      <c r="Y17" s="114"/>
      <c r="Z17" s="114"/>
      <c r="AA17" s="114"/>
      <c r="AB17" s="20" t="s">
        <v>24</v>
      </c>
      <c r="AC17" s="20" t="s">
        <v>24</v>
      </c>
      <c r="AD17" s="114"/>
      <c r="AE17" s="114"/>
      <c r="AF17" s="114"/>
      <c r="AG17" s="114"/>
      <c r="AH17" s="115"/>
      <c r="AI17" s="94">
        <f t="shared" si="5"/>
        <v>0</v>
      </c>
      <c r="AJ17" s="21">
        <f t="shared" si="0"/>
        <v>8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8</v>
      </c>
    </row>
    <row r="18" spans="1:40" x14ac:dyDescent="0.25">
      <c r="A18" s="19">
        <v>6</v>
      </c>
      <c r="B18" s="136"/>
      <c r="C18" s="160"/>
      <c r="D18" s="113"/>
      <c r="E18" s="114"/>
      <c r="F18" s="114"/>
      <c r="G18" s="20" t="s">
        <v>24</v>
      </c>
      <c r="H18" s="20" t="s">
        <v>24</v>
      </c>
      <c r="I18" s="114"/>
      <c r="J18" s="114"/>
      <c r="K18" s="114"/>
      <c r="L18" s="114"/>
      <c r="M18" s="114"/>
      <c r="N18" s="20" t="s">
        <v>24</v>
      </c>
      <c r="O18" s="20" t="s">
        <v>24</v>
      </c>
      <c r="P18" s="114"/>
      <c r="Q18" s="114"/>
      <c r="R18" s="114"/>
      <c r="S18" s="114"/>
      <c r="T18" s="114"/>
      <c r="U18" s="20" t="s">
        <v>24</v>
      </c>
      <c r="V18" s="20" t="s">
        <v>24</v>
      </c>
      <c r="W18" s="114"/>
      <c r="X18" s="114"/>
      <c r="Y18" s="114"/>
      <c r="Z18" s="114"/>
      <c r="AA18" s="114"/>
      <c r="AB18" s="20" t="s">
        <v>24</v>
      </c>
      <c r="AC18" s="20" t="s">
        <v>24</v>
      </c>
      <c r="AD18" s="114"/>
      <c r="AE18" s="114"/>
      <c r="AF18" s="114"/>
      <c r="AG18" s="114"/>
      <c r="AH18" s="115"/>
      <c r="AI18" s="94">
        <f t="shared" si="5"/>
        <v>0</v>
      </c>
      <c r="AJ18" s="21">
        <f t="shared" si="0"/>
        <v>8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8</v>
      </c>
    </row>
    <row r="19" spans="1:40" x14ac:dyDescent="0.25">
      <c r="A19" s="19">
        <v>7</v>
      </c>
      <c r="B19" s="138"/>
      <c r="C19" s="161"/>
      <c r="D19" s="113"/>
      <c r="E19" s="114"/>
      <c r="F19" s="114"/>
      <c r="G19" s="20" t="s">
        <v>24</v>
      </c>
      <c r="H19" s="20" t="s">
        <v>24</v>
      </c>
      <c r="I19" s="114"/>
      <c r="J19" s="114"/>
      <c r="K19" s="114"/>
      <c r="L19" s="114"/>
      <c r="M19" s="114"/>
      <c r="N19" s="20" t="s">
        <v>24</v>
      </c>
      <c r="O19" s="20" t="s">
        <v>24</v>
      </c>
      <c r="P19" s="114"/>
      <c r="Q19" s="114"/>
      <c r="R19" s="114"/>
      <c r="S19" s="114"/>
      <c r="T19" s="114"/>
      <c r="U19" s="20" t="s">
        <v>24</v>
      </c>
      <c r="V19" s="20" t="s">
        <v>24</v>
      </c>
      <c r="W19" s="114"/>
      <c r="X19" s="114"/>
      <c r="Y19" s="114"/>
      <c r="Z19" s="114"/>
      <c r="AA19" s="114"/>
      <c r="AB19" s="20" t="s">
        <v>24</v>
      </c>
      <c r="AC19" s="20" t="s">
        <v>24</v>
      </c>
      <c r="AD19" s="114"/>
      <c r="AE19" s="114"/>
      <c r="AF19" s="114"/>
      <c r="AG19" s="114"/>
      <c r="AH19" s="115"/>
      <c r="AI19" s="94">
        <f t="shared" si="5"/>
        <v>0</v>
      </c>
      <c r="AJ19" s="21">
        <f t="shared" si="0"/>
        <v>8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8</v>
      </c>
    </row>
    <row r="20" spans="1:40" x14ac:dyDescent="0.25">
      <c r="A20" s="19">
        <v>8</v>
      </c>
      <c r="B20" s="134"/>
      <c r="C20" s="159"/>
      <c r="D20" s="113"/>
      <c r="E20" s="114"/>
      <c r="F20" s="114"/>
      <c r="G20" s="20" t="s">
        <v>24</v>
      </c>
      <c r="H20" s="20" t="s">
        <v>24</v>
      </c>
      <c r="I20" s="114"/>
      <c r="J20" s="114"/>
      <c r="K20" s="114"/>
      <c r="L20" s="114"/>
      <c r="M20" s="114"/>
      <c r="N20" s="20" t="s">
        <v>24</v>
      </c>
      <c r="O20" s="20" t="s">
        <v>24</v>
      </c>
      <c r="P20" s="114"/>
      <c r="Q20" s="114"/>
      <c r="R20" s="114"/>
      <c r="S20" s="114"/>
      <c r="T20" s="114"/>
      <c r="U20" s="20" t="s">
        <v>24</v>
      </c>
      <c r="V20" s="20" t="s">
        <v>24</v>
      </c>
      <c r="W20" s="114"/>
      <c r="X20" s="114"/>
      <c r="Y20" s="114"/>
      <c r="Z20" s="114"/>
      <c r="AA20" s="114"/>
      <c r="AB20" s="20" t="s">
        <v>24</v>
      </c>
      <c r="AC20" s="20" t="s">
        <v>24</v>
      </c>
      <c r="AD20" s="114"/>
      <c r="AE20" s="114"/>
      <c r="AF20" s="114"/>
      <c r="AG20" s="114"/>
      <c r="AH20" s="115"/>
      <c r="AI20" s="94">
        <f t="shared" si="5"/>
        <v>0</v>
      </c>
      <c r="AJ20" s="21">
        <f t="shared" si="0"/>
        <v>8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8</v>
      </c>
    </row>
    <row r="21" spans="1:40" x14ac:dyDescent="0.25">
      <c r="A21" s="76">
        <v>9</v>
      </c>
      <c r="B21" s="140"/>
      <c r="C21" s="160"/>
      <c r="D21" s="113"/>
      <c r="E21" s="114"/>
      <c r="F21" s="114"/>
      <c r="G21" s="20" t="s">
        <v>24</v>
      </c>
      <c r="H21" s="20" t="s">
        <v>24</v>
      </c>
      <c r="I21" s="114"/>
      <c r="J21" s="114"/>
      <c r="K21" s="114"/>
      <c r="L21" s="114"/>
      <c r="M21" s="114"/>
      <c r="N21" s="20" t="s">
        <v>24</v>
      </c>
      <c r="O21" s="20" t="s">
        <v>24</v>
      </c>
      <c r="P21" s="114"/>
      <c r="Q21" s="114"/>
      <c r="R21" s="114"/>
      <c r="S21" s="114"/>
      <c r="T21" s="114"/>
      <c r="U21" s="20" t="s">
        <v>24</v>
      </c>
      <c r="V21" s="20" t="s">
        <v>24</v>
      </c>
      <c r="W21" s="114"/>
      <c r="X21" s="114"/>
      <c r="Y21" s="114"/>
      <c r="Z21" s="114"/>
      <c r="AA21" s="114"/>
      <c r="AB21" s="20" t="s">
        <v>24</v>
      </c>
      <c r="AC21" s="20" t="s">
        <v>24</v>
      </c>
      <c r="AD21" s="114"/>
      <c r="AE21" s="114"/>
      <c r="AF21" s="114"/>
      <c r="AG21" s="114"/>
      <c r="AH21" s="115"/>
      <c r="AI21" s="94">
        <f t="shared" si="5"/>
        <v>0</v>
      </c>
      <c r="AJ21" s="21">
        <f t="shared" ref="AJ21:AJ26" si="6">COUNTIF(D21:AH21,"T")</f>
        <v>8</v>
      </c>
      <c r="AK21" s="21">
        <f t="shared" ref="AK21:AK26" si="7">COUNTIF(D21:AH21,"İ")</f>
        <v>0</v>
      </c>
      <c r="AL21" s="21">
        <f t="shared" ref="AL21:AL26" si="8">COUNTIF(D21:AH21,"R")</f>
        <v>0</v>
      </c>
      <c r="AM21" s="21">
        <f t="shared" ref="AM21:AM26" si="9">COUNTIF(D21:AH21,"G")</f>
        <v>0</v>
      </c>
      <c r="AN21" s="22">
        <f t="shared" ref="AN21:AN26" si="10">SUM(AI21:AM21)</f>
        <v>8</v>
      </c>
    </row>
    <row r="22" spans="1:40" x14ac:dyDescent="0.25">
      <c r="A22" s="76">
        <v>10</v>
      </c>
      <c r="B22" s="141"/>
      <c r="C22" s="162"/>
      <c r="D22" s="113"/>
      <c r="E22" s="114"/>
      <c r="F22" s="114"/>
      <c r="G22" s="20" t="s">
        <v>24</v>
      </c>
      <c r="H22" s="20" t="s">
        <v>24</v>
      </c>
      <c r="I22" s="114"/>
      <c r="J22" s="114"/>
      <c r="K22" s="114"/>
      <c r="L22" s="114"/>
      <c r="M22" s="114"/>
      <c r="N22" s="20" t="s">
        <v>24</v>
      </c>
      <c r="O22" s="20" t="s">
        <v>24</v>
      </c>
      <c r="P22" s="114"/>
      <c r="Q22" s="114"/>
      <c r="R22" s="114"/>
      <c r="S22" s="114"/>
      <c r="T22" s="114"/>
      <c r="U22" s="20" t="s">
        <v>24</v>
      </c>
      <c r="V22" s="20" t="s">
        <v>24</v>
      </c>
      <c r="W22" s="114"/>
      <c r="X22" s="114"/>
      <c r="Y22" s="114"/>
      <c r="Z22" s="114"/>
      <c r="AA22" s="114"/>
      <c r="AB22" s="20" t="s">
        <v>24</v>
      </c>
      <c r="AC22" s="20" t="s">
        <v>24</v>
      </c>
      <c r="AD22" s="114"/>
      <c r="AE22" s="114"/>
      <c r="AF22" s="114"/>
      <c r="AG22" s="114"/>
      <c r="AH22" s="115"/>
      <c r="AI22" s="94">
        <f t="shared" si="5"/>
        <v>0</v>
      </c>
      <c r="AJ22" s="21">
        <f t="shared" si="6"/>
        <v>8</v>
      </c>
      <c r="AK22" s="21">
        <f t="shared" si="7"/>
        <v>0</v>
      </c>
      <c r="AL22" s="21">
        <f t="shared" si="8"/>
        <v>0</v>
      </c>
      <c r="AM22" s="21">
        <f t="shared" si="9"/>
        <v>0</v>
      </c>
      <c r="AN22" s="22">
        <f t="shared" si="10"/>
        <v>8</v>
      </c>
    </row>
    <row r="23" spans="1:40" x14ac:dyDescent="0.25">
      <c r="A23" s="76">
        <v>11</v>
      </c>
      <c r="B23" s="134"/>
      <c r="C23" s="159"/>
      <c r="D23" s="113"/>
      <c r="E23" s="114"/>
      <c r="F23" s="114"/>
      <c r="G23" s="20" t="s">
        <v>24</v>
      </c>
      <c r="H23" s="20" t="s">
        <v>24</v>
      </c>
      <c r="I23" s="114"/>
      <c r="J23" s="114"/>
      <c r="K23" s="114"/>
      <c r="L23" s="114"/>
      <c r="M23" s="114"/>
      <c r="N23" s="20" t="s">
        <v>24</v>
      </c>
      <c r="O23" s="20" t="s">
        <v>24</v>
      </c>
      <c r="P23" s="114"/>
      <c r="Q23" s="114"/>
      <c r="R23" s="114"/>
      <c r="S23" s="114"/>
      <c r="T23" s="114"/>
      <c r="U23" s="20" t="s">
        <v>24</v>
      </c>
      <c r="V23" s="20" t="s">
        <v>24</v>
      </c>
      <c r="W23" s="114"/>
      <c r="X23" s="114"/>
      <c r="Y23" s="114"/>
      <c r="Z23" s="114"/>
      <c r="AA23" s="114"/>
      <c r="AB23" s="20" t="s">
        <v>24</v>
      </c>
      <c r="AC23" s="20" t="s">
        <v>24</v>
      </c>
      <c r="AD23" s="114"/>
      <c r="AE23" s="114"/>
      <c r="AF23" s="114"/>
      <c r="AG23" s="114"/>
      <c r="AH23" s="115"/>
      <c r="AI23" s="94">
        <f t="shared" si="5"/>
        <v>0</v>
      </c>
      <c r="AJ23" s="21">
        <f t="shared" si="6"/>
        <v>8</v>
      </c>
      <c r="AK23" s="21">
        <f t="shared" si="7"/>
        <v>0</v>
      </c>
      <c r="AL23" s="21">
        <f t="shared" si="8"/>
        <v>0</v>
      </c>
      <c r="AM23" s="21">
        <f t="shared" si="9"/>
        <v>0</v>
      </c>
      <c r="AN23" s="22">
        <f t="shared" si="10"/>
        <v>8</v>
      </c>
    </row>
    <row r="24" spans="1:40" x14ac:dyDescent="0.25">
      <c r="A24" s="76">
        <v>12</v>
      </c>
      <c r="B24" s="134"/>
      <c r="C24" s="159"/>
      <c r="D24" s="113"/>
      <c r="E24" s="114"/>
      <c r="F24" s="114"/>
      <c r="G24" s="20" t="s">
        <v>24</v>
      </c>
      <c r="H24" s="20" t="s">
        <v>24</v>
      </c>
      <c r="I24" s="114"/>
      <c r="J24" s="114"/>
      <c r="K24" s="114"/>
      <c r="L24" s="114"/>
      <c r="M24" s="114"/>
      <c r="N24" s="20" t="s">
        <v>24</v>
      </c>
      <c r="O24" s="20" t="s">
        <v>24</v>
      </c>
      <c r="P24" s="114"/>
      <c r="Q24" s="114"/>
      <c r="R24" s="114"/>
      <c r="S24" s="114"/>
      <c r="T24" s="114"/>
      <c r="U24" s="20" t="s">
        <v>24</v>
      </c>
      <c r="V24" s="20" t="s">
        <v>24</v>
      </c>
      <c r="W24" s="114"/>
      <c r="X24" s="114"/>
      <c r="Y24" s="114"/>
      <c r="Z24" s="114"/>
      <c r="AA24" s="114"/>
      <c r="AB24" s="20" t="s">
        <v>24</v>
      </c>
      <c r="AC24" s="20" t="s">
        <v>24</v>
      </c>
      <c r="AD24" s="114"/>
      <c r="AE24" s="114"/>
      <c r="AF24" s="114"/>
      <c r="AG24" s="114"/>
      <c r="AH24" s="115"/>
      <c r="AI24" s="94">
        <f t="shared" si="5"/>
        <v>0</v>
      </c>
      <c r="AJ24" s="21">
        <f t="shared" si="6"/>
        <v>8</v>
      </c>
      <c r="AK24" s="21">
        <f t="shared" si="7"/>
        <v>0</v>
      </c>
      <c r="AL24" s="21">
        <f t="shared" si="8"/>
        <v>0</v>
      </c>
      <c r="AM24" s="21">
        <f t="shared" si="9"/>
        <v>0</v>
      </c>
      <c r="AN24" s="22">
        <f t="shared" si="10"/>
        <v>8</v>
      </c>
    </row>
    <row r="25" spans="1:40" x14ac:dyDescent="0.25">
      <c r="A25" s="76">
        <v>13</v>
      </c>
      <c r="B25" s="134"/>
      <c r="C25" s="159"/>
      <c r="D25" s="113"/>
      <c r="E25" s="114"/>
      <c r="F25" s="114"/>
      <c r="G25" s="20" t="s">
        <v>24</v>
      </c>
      <c r="H25" s="20" t="s">
        <v>24</v>
      </c>
      <c r="I25" s="114"/>
      <c r="J25" s="114"/>
      <c r="K25" s="114"/>
      <c r="L25" s="114"/>
      <c r="M25" s="114"/>
      <c r="N25" s="20" t="s">
        <v>24</v>
      </c>
      <c r="O25" s="20" t="s">
        <v>24</v>
      </c>
      <c r="P25" s="114"/>
      <c r="Q25" s="114"/>
      <c r="R25" s="114"/>
      <c r="S25" s="114"/>
      <c r="T25" s="114"/>
      <c r="U25" s="20" t="s">
        <v>24</v>
      </c>
      <c r="V25" s="20" t="s">
        <v>24</v>
      </c>
      <c r="W25" s="114"/>
      <c r="X25" s="114"/>
      <c r="Y25" s="114"/>
      <c r="Z25" s="114"/>
      <c r="AA25" s="114"/>
      <c r="AB25" s="20" t="s">
        <v>24</v>
      </c>
      <c r="AC25" s="20" t="s">
        <v>24</v>
      </c>
      <c r="AD25" s="114"/>
      <c r="AE25" s="114"/>
      <c r="AF25" s="114"/>
      <c r="AG25" s="114"/>
      <c r="AH25" s="115"/>
      <c r="AI25" s="94">
        <f t="shared" ref="AI25" si="11">COUNTIF(D25:AH25,"X")</f>
        <v>0</v>
      </c>
      <c r="AJ25" s="21">
        <f t="shared" ref="AJ25" si="12">COUNTIF(D25:AH25,"T")</f>
        <v>8</v>
      </c>
      <c r="AK25" s="21">
        <f t="shared" ref="AK25" si="13">COUNTIF(D25:AH25,"İ")</f>
        <v>0</v>
      </c>
      <c r="AL25" s="21">
        <f t="shared" ref="AL25" si="14">COUNTIF(D25:AH25,"R")</f>
        <v>0</v>
      </c>
      <c r="AM25" s="21">
        <f t="shared" ref="AM25" si="15">COUNTIF(D25:AH25,"G")</f>
        <v>0</v>
      </c>
      <c r="AN25" s="22">
        <f t="shared" ref="AN25" si="16">SUM(AI25:AM25)</f>
        <v>8</v>
      </c>
    </row>
    <row r="26" spans="1:40" x14ac:dyDescent="0.25">
      <c r="A26" s="76">
        <v>14</v>
      </c>
      <c r="B26" s="134"/>
      <c r="C26" s="159"/>
      <c r="D26" s="113"/>
      <c r="E26" s="114"/>
      <c r="F26" s="114"/>
      <c r="G26" s="20" t="s">
        <v>24</v>
      </c>
      <c r="H26" s="20" t="s">
        <v>24</v>
      </c>
      <c r="I26" s="114"/>
      <c r="J26" s="114"/>
      <c r="K26" s="114"/>
      <c r="L26" s="114"/>
      <c r="M26" s="114"/>
      <c r="N26" s="20" t="s">
        <v>24</v>
      </c>
      <c r="O26" s="20" t="s">
        <v>24</v>
      </c>
      <c r="P26" s="114"/>
      <c r="Q26" s="114"/>
      <c r="R26" s="114"/>
      <c r="S26" s="114"/>
      <c r="T26" s="114"/>
      <c r="U26" s="20" t="s">
        <v>24</v>
      </c>
      <c r="V26" s="20" t="s">
        <v>24</v>
      </c>
      <c r="W26" s="114"/>
      <c r="X26" s="114"/>
      <c r="Y26" s="114"/>
      <c r="Z26" s="114"/>
      <c r="AA26" s="114"/>
      <c r="AB26" s="20" t="s">
        <v>24</v>
      </c>
      <c r="AC26" s="20" t="s">
        <v>24</v>
      </c>
      <c r="AD26" s="114"/>
      <c r="AE26" s="114"/>
      <c r="AF26" s="114"/>
      <c r="AG26" s="114"/>
      <c r="AH26" s="115"/>
      <c r="AI26" s="94">
        <f t="shared" si="5"/>
        <v>0</v>
      </c>
      <c r="AJ26" s="21">
        <f t="shared" si="6"/>
        <v>8</v>
      </c>
      <c r="AK26" s="21">
        <f t="shared" si="7"/>
        <v>0</v>
      </c>
      <c r="AL26" s="21">
        <f t="shared" si="8"/>
        <v>0</v>
      </c>
      <c r="AM26" s="21">
        <f t="shared" si="9"/>
        <v>0</v>
      </c>
      <c r="AN26" s="22">
        <f t="shared" si="10"/>
        <v>8</v>
      </c>
    </row>
    <row r="27" spans="1:40" ht="16.5" thickBot="1" x14ac:dyDescent="0.3">
      <c r="A27" s="76">
        <v>15</v>
      </c>
      <c r="B27" s="143"/>
      <c r="C27" s="163"/>
      <c r="D27" s="102"/>
      <c r="E27" s="89"/>
      <c r="F27" s="89"/>
      <c r="G27" s="124" t="s">
        <v>24</v>
      </c>
      <c r="H27" s="124" t="s">
        <v>24</v>
      </c>
      <c r="I27" s="89"/>
      <c r="J27" s="89"/>
      <c r="K27" s="89"/>
      <c r="L27" s="89"/>
      <c r="M27" s="89"/>
      <c r="N27" s="124" t="s">
        <v>24</v>
      </c>
      <c r="O27" s="124" t="s">
        <v>24</v>
      </c>
      <c r="P27" s="89"/>
      <c r="Q27" s="89"/>
      <c r="R27" s="89"/>
      <c r="S27" s="89"/>
      <c r="T27" s="89"/>
      <c r="U27" s="124" t="s">
        <v>24</v>
      </c>
      <c r="V27" s="124" t="s">
        <v>24</v>
      </c>
      <c r="W27" s="89"/>
      <c r="X27" s="89"/>
      <c r="Y27" s="89"/>
      <c r="Z27" s="89"/>
      <c r="AA27" s="89"/>
      <c r="AB27" s="124" t="s">
        <v>24</v>
      </c>
      <c r="AC27" s="124" t="s">
        <v>24</v>
      </c>
      <c r="AD27" s="89"/>
      <c r="AE27" s="89"/>
      <c r="AF27" s="89"/>
      <c r="AG27" s="89"/>
      <c r="AH27" s="103"/>
      <c r="AI27" s="95">
        <f t="shared" si="5"/>
        <v>0</v>
      </c>
      <c r="AJ27" s="24">
        <f t="shared" si="0"/>
        <v>8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8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Mayıs - 14 Haziran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70"/>
      <c r="AE29" s="70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68"/>
      <c r="AE30" s="68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35"/>
      <c r="S31" s="35"/>
      <c r="T31" s="36"/>
      <c r="U31" s="35"/>
      <c r="V31" s="35"/>
      <c r="W31" s="35"/>
      <c r="X31" s="186" t="s">
        <v>45</v>
      </c>
      <c r="Y31" s="186"/>
      <c r="Z31" s="186"/>
      <c r="AA31" s="186"/>
      <c r="AB31" s="186"/>
      <c r="AC31" s="186"/>
      <c r="AD31" s="186"/>
      <c r="AE31" s="186"/>
      <c r="AF31" s="186"/>
      <c r="AG31" s="186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40</v>
      </c>
      <c r="L33" s="175"/>
      <c r="M33" s="175"/>
      <c r="N33" s="175"/>
      <c r="O33" s="175"/>
      <c r="P33" s="175"/>
      <c r="Q33" s="175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49"/>
      <c r="S34" s="40"/>
      <c r="T34" s="40"/>
      <c r="U34" s="40"/>
      <c r="V34" s="40"/>
      <c r="W34" s="40"/>
      <c r="X34" s="40"/>
      <c r="Y34" s="40"/>
      <c r="Z34" s="173" t="s">
        <v>28</v>
      </c>
      <c r="AA34" s="173"/>
      <c r="AB34" s="173"/>
      <c r="AC34" s="173"/>
      <c r="AD34" s="173"/>
      <c r="AE34" s="173"/>
      <c r="AF34" s="173"/>
      <c r="AG34" s="192"/>
      <c r="AH34" s="192"/>
      <c r="AI34" s="192"/>
      <c r="AJ34" s="192"/>
      <c r="AK34" s="192"/>
      <c r="AL34" s="192"/>
      <c r="AM34" s="192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4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38"/>
      <c r="AE35" s="38"/>
      <c r="AF35" s="43"/>
      <c r="AG35" s="174"/>
      <c r="AH35" s="174"/>
      <c r="AI35" s="174"/>
      <c r="AJ35" s="174"/>
      <c r="AK35" s="174"/>
      <c r="AL35" s="174"/>
      <c r="AM35" s="174"/>
      <c r="AN35" s="34"/>
    </row>
    <row r="36" spans="1:40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74" t="s">
        <v>29</v>
      </c>
      <c r="AA36" s="174"/>
      <c r="AB36" s="174"/>
      <c r="AC36" s="38"/>
      <c r="AD36" s="38"/>
      <c r="AE36" s="38"/>
      <c r="AF36" s="43"/>
      <c r="AG36" s="187"/>
      <c r="AH36" s="187"/>
      <c r="AI36" s="187"/>
      <c r="AJ36" s="187"/>
      <c r="AK36" s="187"/>
      <c r="AL36" s="187"/>
      <c r="AM36" s="187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2"/>
      <c r="AE37" s="42"/>
      <c r="AF37" s="44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2"/>
      <c r="AE38" s="42"/>
      <c r="AF38" s="44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N8:AN12"/>
    <mergeCell ref="B29:AC29"/>
    <mergeCell ref="J31:P31"/>
    <mergeCell ref="X31:AG31"/>
    <mergeCell ref="J32:P32"/>
    <mergeCell ref="AH8:AH11"/>
    <mergeCell ref="AI8:AI12"/>
    <mergeCell ref="AJ8:AJ12"/>
    <mergeCell ref="AK8:AK12"/>
    <mergeCell ref="AL8:AL12"/>
    <mergeCell ref="AM8:AM12"/>
    <mergeCell ref="AD8:AD11"/>
    <mergeCell ref="AE8:AE11"/>
    <mergeCell ref="O8:O11"/>
    <mergeCell ref="P8:P11"/>
    <mergeCell ref="Q8:Q11"/>
    <mergeCell ref="D36:J36"/>
    <mergeCell ref="Z36:AB36"/>
    <mergeCell ref="AG36:AM36"/>
    <mergeCell ref="D33:J33"/>
    <mergeCell ref="K33:Q33"/>
    <mergeCell ref="K34:Q34"/>
    <mergeCell ref="Z34:AF34"/>
    <mergeCell ref="AG34:AM34"/>
    <mergeCell ref="K35:Q35"/>
    <mergeCell ref="AG35:AM35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F8:AF11"/>
    <mergeCell ref="A7:A10"/>
    <mergeCell ref="B7:C10"/>
    <mergeCell ref="D7:AH7"/>
    <mergeCell ref="AI7:AN7"/>
    <mergeCell ref="D8:D11"/>
    <mergeCell ref="E8:E11"/>
    <mergeCell ref="F8:F11"/>
    <mergeCell ref="G8:G11"/>
    <mergeCell ref="S8:S11"/>
    <mergeCell ref="H8:H11"/>
    <mergeCell ref="I8:I11"/>
    <mergeCell ref="J8:J11"/>
    <mergeCell ref="K8:K11"/>
    <mergeCell ref="L8:L11"/>
    <mergeCell ref="M8:M11"/>
    <mergeCell ref="N8:N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F13:F27 M13:M27 S13:T27 Z13:AA27 AG13:AH27">
    <cfRule type="cellIs" dxfId="518" priority="100" stopIfTrue="1" operator="equal">
      <formula>"T"</formula>
    </cfRule>
    <cfRule type="cellIs" dxfId="517" priority="101" stopIfTrue="1" operator="equal">
      <formula>"R"</formula>
    </cfRule>
    <cfRule type="cellIs" dxfId="516" priority="102" stopIfTrue="1" operator="equal">
      <formula>"İ"</formula>
    </cfRule>
  </conditionalFormatting>
  <conditionalFormatting sqref="D13:E27">
    <cfRule type="cellIs" dxfId="515" priority="79" stopIfTrue="1" operator="equal">
      <formula>"T"</formula>
    </cfRule>
    <cfRule type="cellIs" dxfId="514" priority="80" stopIfTrue="1" operator="equal">
      <formula>"R"</formula>
    </cfRule>
    <cfRule type="cellIs" dxfId="513" priority="81" stopIfTrue="1" operator="equal">
      <formula>"İ"</formula>
    </cfRule>
  </conditionalFormatting>
  <conditionalFormatting sqref="I13:L27">
    <cfRule type="cellIs" dxfId="512" priority="73" stopIfTrue="1" operator="equal">
      <formula>"T"</formula>
    </cfRule>
    <cfRule type="cellIs" dxfId="511" priority="74" stopIfTrue="1" operator="equal">
      <formula>"R"</formula>
    </cfRule>
    <cfRule type="cellIs" dxfId="510" priority="75" stopIfTrue="1" operator="equal">
      <formula>"İ"</formula>
    </cfRule>
  </conditionalFormatting>
  <conditionalFormatting sqref="P13:R27">
    <cfRule type="cellIs" dxfId="509" priority="43" stopIfTrue="1" operator="equal">
      <formula>"T"</formula>
    </cfRule>
    <cfRule type="cellIs" dxfId="508" priority="44" stopIfTrue="1" operator="equal">
      <formula>"R"</formula>
    </cfRule>
    <cfRule type="cellIs" dxfId="507" priority="45" stopIfTrue="1" operator="equal">
      <formula>"İ"</formula>
    </cfRule>
  </conditionalFormatting>
  <conditionalFormatting sqref="W13:Y27">
    <cfRule type="cellIs" dxfId="506" priority="40" stopIfTrue="1" operator="equal">
      <formula>"T"</formula>
    </cfRule>
    <cfRule type="cellIs" dxfId="505" priority="41" stopIfTrue="1" operator="equal">
      <formula>"R"</formula>
    </cfRule>
    <cfRule type="cellIs" dxfId="504" priority="42" stopIfTrue="1" operator="equal">
      <formula>"İ"</formula>
    </cfRule>
  </conditionalFormatting>
  <conditionalFormatting sqref="AD13:AF27">
    <cfRule type="cellIs" dxfId="503" priority="37" stopIfTrue="1" operator="equal">
      <formula>"T"</formula>
    </cfRule>
    <cfRule type="cellIs" dxfId="502" priority="38" stopIfTrue="1" operator="equal">
      <formula>"R"</formula>
    </cfRule>
    <cfRule type="cellIs" dxfId="501" priority="39" stopIfTrue="1" operator="equal">
      <formula>"İ"</formula>
    </cfRule>
  </conditionalFormatting>
  <conditionalFormatting sqref="G13">
    <cfRule type="cellIs" dxfId="500" priority="34" stopIfTrue="1" operator="equal">
      <formula>"T"</formula>
    </cfRule>
    <cfRule type="cellIs" dxfId="499" priority="35" stopIfTrue="1" operator="equal">
      <formula>"R"</formula>
    </cfRule>
    <cfRule type="cellIs" dxfId="498" priority="36" stopIfTrue="1" operator="equal">
      <formula>"İ"</formula>
    </cfRule>
  </conditionalFormatting>
  <conditionalFormatting sqref="G14:G27">
    <cfRule type="cellIs" dxfId="497" priority="31" stopIfTrue="1" operator="equal">
      <formula>"T"</formula>
    </cfRule>
    <cfRule type="cellIs" dxfId="496" priority="32" stopIfTrue="1" operator="equal">
      <formula>"R"</formula>
    </cfRule>
    <cfRule type="cellIs" dxfId="495" priority="33" stopIfTrue="1" operator="equal">
      <formula>"İ"</formula>
    </cfRule>
  </conditionalFormatting>
  <conditionalFormatting sqref="G13:H27">
    <cfRule type="cellIs" dxfId="494" priority="28" stopIfTrue="1" operator="equal">
      <formula>"T"</formula>
    </cfRule>
    <cfRule type="cellIs" dxfId="493" priority="29" stopIfTrue="1" operator="equal">
      <formula>"R"</formula>
    </cfRule>
    <cfRule type="cellIs" dxfId="492" priority="30" stopIfTrue="1" operator="equal">
      <formula>"İ"</formula>
    </cfRule>
  </conditionalFormatting>
  <conditionalFormatting sqref="N13">
    <cfRule type="cellIs" dxfId="491" priority="25" stopIfTrue="1" operator="equal">
      <formula>"T"</formula>
    </cfRule>
    <cfRule type="cellIs" dxfId="490" priority="26" stopIfTrue="1" operator="equal">
      <formula>"R"</formula>
    </cfRule>
    <cfRule type="cellIs" dxfId="489" priority="27" stopIfTrue="1" operator="equal">
      <formula>"İ"</formula>
    </cfRule>
  </conditionalFormatting>
  <conditionalFormatting sqref="N14:N27">
    <cfRule type="cellIs" dxfId="488" priority="22" stopIfTrue="1" operator="equal">
      <formula>"T"</formula>
    </cfRule>
    <cfRule type="cellIs" dxfId="487" priority="23" stopIfTrue="1" operator="equal">
      <formula>"R"</formula>
    </cfRule>
    <cfRule type="cellIs" dxfId="486" priority="24" stopIfTrue="1" operator="equal">
      <formula>"İ"</formula>
    </cfRule>
  </conditionalFormatting>
  <conditionalFormatting sqref="N13:O27">
    <cfRule type="cellIs" dxfId="485" priority="19" stopIfTrue="1" operator="equal">
      <formula>"T"</formula>
    </cfRule>
    <cfRule type="cellIs" dxfId="484" priority="20" stopIfTrue="1" operator="equal">
      <formula>"R"</formula>
    </cfRule>
    <cfRule type="cellIs" dxfId="483" priority="21" stopIfTrue="1" operator="equal">
      <formula>"İ"</formula>
    </cfRule>
  </conditionalFormatting>
  <conditionalFormatting sqref="U13">
    <cfRule type="cellIs" dxfId="482" priority="16" stopIfTrue="1" operator="equal">
      <formula>"T"</formula>
    </cfRule>
    <cfRule type="cellIs" dxfId="481" priority="17" stopIfTrue="1" operator="equal">
      <formula>"R"</formula>
    </cfRule>
    <cfRule type="cellIs" dxfId="480" priority="18" stopIfTrue="1" operator="equal">
      <formula>"İ"</formula>
    </cfRule>
  </conditionalFormatting>
  <conditionalFormatting sqref="U14:U27">
    <cfRule type="cellIs" dxfId="479" priority="13" stopIfTrue="1" operator="equal">
      <formula>"T"</formula>
    </cfRule>
    <cfRule type="cellIs" dxfId="478" priority="14" stopIfTrue="1" operator="equal">
      <formula>"R"</formula>
    </cfRule>
    <cfRule type="cellIs" dxfId="477" priority="15" stopIfTrue="1" operator="equal">
      <formula>"İ"</formula>
    </cfRule>
  </conditionalFormatting>
  <conditionalFormatting sqref="U13:V27">
    <cfRule type="cellIs" dxfId="476" priority="10" stopIfTrue="1" operator="equal">
      <formula>"T"</formula>
    </cfRule>
    <cfRule type="cellIs" dxfId="475" priority="11" stopIfTrue="1" operator="equal">
      <formula>"R"</formula>
    </cfRule>
    <cfRule type="cellIs" dxfId="474" priority="12" stopIfTrue="1" operator="equal">
      <formula>"İ"</formula>
    </cfRule>
  </conditionalFormatting>
  <conditionalFormatting sqref="AB13">
    <cfRule type="cellIs" dxfId="473" priority="7" stopIfTrue="1" operator="equal">
      <formula>"T"</formula>
    </cfRule>
    <cfRule type="cellIs" dxfId="472" priority="8" stopIfTrue="1" operator="equal">
      <formula>"R"</formula>
    </cfRule>
    <cfRule type="cellIs" dxfId="471" priority="9" stopIfTrue="1" operator="equal">
      <formula>"İ"</formula>
    </cfRule>
  </conditionalFormatting>
  <conditionalFormatting sqref="AB14:AB27">
    <cfRule type="cellIs" dxfId="470" priority="4" stopIfTrue="1" operator="equal">
      <formula>"T"</formula>
    </cfRule>
    <cfRule type="cellIs" dxfId="469" priority="5" stopIfTrue="1" operator="equal">
      <formula>"R"</formula>
    </cfRule>
    <cfRule type="cellIs" dxfId="468" priority="6" stopIfTrue="1" operator="equal">
      <formula>"İ"</formula>
    </cfRule>
  </conditionalFormatting>
  <conditionalFormatting sqref="AB13:AC27">
    <cfRule type="cellIs" dxfId="467" priority="1" stopIfTrue="1" operator="equal">
      <formula>"T"</formula>
    </cfRule>
    <cfRule type="cellIs" dxfId="466" priority="2" stopIfTrue="1" operator="equal">
      <formula>"R"</formula>
    </cfRule>
    <cfRule type="cellIs" dxfId="465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6 B15:B17">
      <formula1>11</formula1>
      <formula2>11</formula2>
    </dataValidation>
  </dataValidations>
  <pageMargins left="0.59055118110236227" right="0.19685039370078741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G28" sqref="G28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28" width="3.125" bestFit="1" customWidth="1"/>
    <col min="29" max="30" width="3.125" customWidth="1"/>
    <col min="31" max="31" width="3.25" customWidth="1"/>
    <col min="32" max="34" width="3.125" bestFit="1" customWidth="1"/>
    <col min="35" max="35" width="3.625" customWidth="1"/>
    <col min="36" max="38" width="3.125" bestFit="1" customWidth="1"/>
    <col min="39" max="39" width="4.375" customWidth="1"/>
  </cols>
  <sheetData>
    <row r="3" spans="1:39" ht="16.5" thickBot="1" x14ac:dyDescent="0.3">
      <c r="AG3" s="46"/>
      <c r="AH3" s="46"/>
    </row>
    <row r="4" spans="1:39" ht="16.5" thickBot="1" x14ac:dyDescent="0.3">
      <c r="A4" s="196" t="s">
        <v>37</v>
      </c>
      <c r="B4" s="197"/>
      <c r="C4" s="170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2"/>
      <c r="Y4" s="2"/>
      <c r="Z4" s="2"/>
      <c r="AA4" s="3"/>
      <c r="AB4" s="3"/>
      <c r="AC4" s="3"/>
      <c r="AD4" s="3"/>
      <c r="AE4" s="3"/>
      <c r="AF4" s="47"/>
      <c r="AG4" s="199" t="s">
        <v>1</v>
      </c>
      <c r="AH4" s="200"/>
      <c r="AI4" s="201">
        <f>SUM(OCAK!AJ4)</f>
        <v>2024</v>
      </c>
      <c r="AJ4" s="202"/>
      <c r="AK4" s="202"/>
      <c r="AL4" s="202"/>
      <c r="AM4" s="203"/>
    </row>
    <row r="5" spans="1:39" ht="16.5" thickBot="1" x14ac:dyDescent="0.3">
      <c r="A5" s="207" t="s">
        <v>2</v>
      </c>
      <c r="B5" s="208"/>
      <c r="C5" s="171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09" t="s">
        <v>4</v>
      </c>
      <c r="AH5" s="210"/>
      <c r="AI5" s="219" t="s">
        <v>46</v>
      </c>
      <c r="AJ5" s="219"/>
      <c r="AK5" s="219"/>
      <c r="AL5" s="219"/>
      <c r="AM5" s="220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188" t="s">
        <v>7</v>
      </c>
      <c r="AI7" s="189"/>
      <c r="AJ7" s="189"/>
      <c r="AK7" s="189"/>
      <c r="AL7" s="189"/>
      <c r="AM7" s="190"/>
    </row>
    <row r="8" spans="1:39" ht="15.95" customHeight="1" x14ac:dyDescent="0.25">
      <c r="A8" s="212"/>
      <c r="B8" s="214"/>
      <c r="C8" s="214"/>
      <c r="D8" s="180" t="s">
        <v>8</v>
      </c>
      <c r="E8" s="180" t="s">
        <v>9</v>
      </c>
      <c r="F8" s="180" t="s">
        <v>10</v>
      </c>
      <c r="G8" s="180" t="s">
        <v>11</v>
      </c>
      <c r="H8" s="180" t="s">
        <v>12</v>
      </c>
      <c r="I8" s="180" t="s">
        <v>13</v>
      </c>
      <c r="J8" s="180" t="s">
        <v>14</v>
      </c>
      <c r="K8" s="180" t="s">
        <v>8</v>
      </c>
      <c r="L8" s="180" t="s">
        <v>9</v>
      </c>
      <c r="M8" s="180" t="s">
        <v>10</v>
      </c>
      <c r="N8" s="180" t="s">
        <v>11</v>
      </c>
      <c r="O8" s="180" t="s">
        <v>12</v>
      </c>
      <c r="P8" s="180" t="s">
        <v>13</v>
      </c>
      <c r="Q8" s="180" t="s">
        <v>14</v>
      </c>
      <c r="R8" s="180" t="s">
        <v>8</v>
      </c>
      <c r="S8" s="180" t="s">
        <v>9</v>
      </c>
      <c r="T8" s="180" t="s">
        <v>10</v>
      </c>
      <c r="U8" s="180" t="s">
        <v>11</v>
      </c>
      <c r="V8" s="180" t="s">
        <v>12</v>
      </c>
      <c r="W8" s="180" t="s">
        <v>13</v>
      </c>
      <c r="X8" s="180" t="s">
        <v>14</v>
      </c>
      <c r="Y8" s="180" t="s">
        <v>8</v>
      </c>
      <c r="Z8" s="180" t="s">
        <v>9</v>
      </c>
      <c r="AA8" s="180" t="s">
        <v>10</v>
      </c>
      <c r="AB8" s="180" t="s">
        <v>11</v>
      </c>
      <c r="AC8" s="180" t="s">
        <v>12</v>
      </c>
      <c r="AD8" s="180" t="s">
        <v>13</v>
      </c>
      <c r="AE8" s="180" t="s">
        <v>14</v>
      </c>
      <c r="AF8" s="180" t="s">
        <v>8</v>
      </c>
      <c r="AG8" s="180" t="s">
        <v>9</v>
      </c>
      <c r="AH8" s="183" t="s">
        <v>31</v>
      </c>
      <c r="AI8" s="184" t="s">
        <v>15</v>
      </c>
      <c r="AJ8" s="184" t="s">
        <v>16</v>
      </c>
      <c r="AK8" s="184" t="s">
        <v>17</v>
      </c>
      <c r="AL8" s="184" t="s">
        <v>18</v>
      </c>
      <c r="AM8" s="176" t="s">
        <v>7</v>
      </c>
    </row>
    <row r="9" spans="1:39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4"/>
      <c r="AI9" s="184"/>
      <c r="AJ9" s="184"/>
      <c r="AK9" s="184"/>
      <c r="AL9" s="184"/>
      <c r="AM9" s="176"/>
    </row>
    <row r="10" spans="1:39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4"/>
      <c r="AI10" s="184"/>
      <c r="AJ10" s="184"/>
      <c r="AK10" s="184"/>
      <c r="AL10" s="184"/>
      <c r="AM10" s="176"/>
    </row>
    <row r="11" spans="1:39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4"/>
      <c r="AI11" s="184"/>
      <c r="AJ11" s="184"/>
      <c r="AK11" s="184"/>
      <c r="AL11" s="184"/>
      <c r="AM11" s="176"/>
    </row>
    <row r="12" spans="1:39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1</v>
      </c>
      <c r="U12" s="96">
        <v>2</v>
      </c>
      <c r="V12" s="96">
        <v>3</v>
      </c>
      <c r="W12" s="96">
        <v>4</v>
      </c>
      <c r="X12" s="96">
        <v>5</v>
      </c>
      <c r="Y12" s="96">
        <v>6</v>
      </c>
      <c r="Z12" s="96">
        <v>7</v>
      </c>
      <c r="AA12" s="96">
        <v>8</v>
      </c>
      <c r="AB12" s="96">
        <v>9</v>
      </c>
      <c r="AC12" s="96">
        <v>10</v>
      </c>
      <c r="AD12" s="96">
        <v>11</v>
      </c>
      <c r="AE12" s="96">
        <v>12</v>
      </c>
      <c r="AF12" s="96">
        <v>13</v>
      </c>
      <c r="AG12" s="96">
        <v>14</v>
      </c>
      <c r="AH12" s="184"/>
      <c r="AI12" s="184"/>
      <c r="AJ12" s="184"/>
      <c r="AK12" s="184"/>
      <c r="AL12" s="184"/>
      <c r="AM12" s="176"/>
    </row>
    <row r="13" spans="1:39" x14ac:dyDescent="0.25">
      <c r="A13" s="19">
        <v>1</v>
      </c>
      <c r="B13" s="130"/>
      <c r="C13" s="157"/>
      <c r="D13" s="14" t="s">
        <v>24</v>
      </c>
      <c r="E13" s="14" t="s">
        <v>24</v>
      </c>
      <c r="F13" s="14" t="s">
        <v>24</v>
      </c>
      <c r="G13" s="14" t="s">
        <v>24</v>
      </c>
      <c r="H13" s="14" t="s">
        <v>24</v>
      </c>
      <c r="I13" s="111"/>
      <c r="J13" s="111"/>
      <c r="K13" s="14" t="s">
        <v>24</v>
      </c>
      <c r="L13" s="14" t="s">
        <v>24</v>
      </c>
      <c r="M13" s="111"/>
      <c r="N13" s="111"/>
      <c r="O13" s="111"/>
      <c r="P13" s="111"/>
      <c r="Q13" s="111"/>
      <c r="R13" s="14" t="s">
        <v>24</v>
      </c>
      <c r="S13" s="14" t="s">
        <v>24</v>
      </c>
      <c r="T13" s="111"/>
      <c r="U13" s="111"/>
      <c r="V13" s="111"/>
      <c r="W13" s="111"/>
      <c r="X13" s="111"/>
      <c r="Y13" s="14" t="s">
        <v>24</v>
      </c>
      <c r="Z13" s="14" t="s">
        <v>24</v>
      </c>
      <c r="AA13" s="111"/>
      <c r="AB13" s="111"/>
      <c r="AC13" s="111"/>
      <c r="AD13" s="111"/>
      <c r="AE13" s="111"/>
      <c r="AF13" s="14" t="s">
        <v>24</v>
      </c>
      <c r="AG13" s="14" t="s">
        <v>24</v>
      </c>
      <c r="AH13" s="94">
        <f t="shared" ref="AH13:AH27" si="0">COUNTIF(D13:AG13,"X")</f>
        <v>0</v>
      </c>
      <c r="AI13" s="21">
        <f t="shared" ref="AI13:AI27" si="1">COUNTIF(D13:AG13,"T")</f>
        <v>13</v>
      </c>
      <c r="AJ13" s="21">
        <f t="shared" ref="AJ13:AJ27" si="2">COUNTIF(D13:AG13,"İ")</f>
        <v>0</v>
      </c>
      <c r="AK13" s="21">
        <f t="shared" ref="AK13:AK27" si="3">COUNTIF(D13:AG13,"R")</f>
        <v>0</v>
      </c>
      <c r="AL13" s="21">
        <f t="shared" ref="AL13:AL27" si="4">COUNTIF(D13:AG13,"G")</f>
        <v>0</v>
      </c>
      <c r="AM13" s="22">
        <f t="shared" ref="AM13:AM27" si="5">SUM(AH13:AL13)</f>
        <v>13</v>
      </c>
    </row>
    <row r="14" spans="1:39" x14ac:dyDescent="0.25">
      <c r="A14" s="19">
        <v>2</v>
      </c>
      <c r="B14" s="132"/>
      <c r="C14" s="158"/>
      <c r="D14" s="20" t="s">
        <v>24</v>
      </c>
      <c r="E14" s="20" t="s">
        <v>24</v>
      </c>
      <c r="F14" s="20" t="s">
        <v>24</v>
      </c>
      <c r="G14" s="20" t="s">
        <v>24</v>
      </c>
      <c r="H14" s="20" t="s">
        <v>24</v>
      </c>
      <c r="I14" s="114"/>
      <c r="J14" s="114"/>
      <c r="K14" s="20" t="s">
        <v>24</v>
      </c>
      <c r="L14" s="20" t="s">
        <v>24</v>
      </c>
      <c r="M14" s="114"/>
      <c r="N14" s="114"/>
      <c r="O14" s="114"/>
      <c r="P14" s="114"/>
      <c r="Q14" s="114"/>
      <c r="R14" s="20" t="s">
        <v>24</v>
      </c>
      <c r="S14" s="20" t="s">
        <v>24</v>
      </c>
      <c r="T14" s="114"/>
      <c r="U14" s="114"/>
      <c r="V14" s="114"/>
      <c r="W14" s="114"/>
      <c r="X14" s="114"/>
      <c r="Y14" s="20" t="s">
        <v>24</v>
      </c>
      <c r="Z14" s="20" t="s">
        <v>24</v>
      </c>
      <c r="AA14" s="114"/>
      <c r="AB14" s="114"/>
      <c r="AC14" s="114"/>
      <c r="AD14" s="114"/>
      <c r="AE14" s="114"/>
      <c r="AF14" s="20" t="s">
        <v>24</v>
      </c>
      <c r="AG14" s="20" t="s">
        <v>24</v>
      </c>
      <c r="AH14" s="94">
        <f t="shared" si="0"/>
        <v>0</v>
      </c>
      <c r="AI14" s="21">
        <f t="shared" si="1"/>
        <v>13</v>
      </c>
      <c r="AJ14" s="21">
        <f t="shared" si="2"/>
        <v>0</v>
      </c>
      <c r="AK14" s="21">
        <f t="shared" si="3"/>
        <v>0</v>
      </c>
      <c r="AL14" s="21">
        <f t="shared" si="4"/>
        <v>0</v>
      </c>
      <c r="AM14" s="22">
        <f t="shared" si="5"/>
        <v>13</v>
      </c>
    </row>
    <row r="15" spans="1:39" x14ac:dyDescent="0.25">
      <c r="A15" s="19">
        <v>3</v>
      </c>
      <c r="B15" s="134"/>
      <c r="C15" s="159"/>
      <c r="D15" s="20" t="s">
        <v>24</v>
      </c>
      <c r="E15" s="20" t="s">
        <v>24</v>
      </c>
      <c r="F15" s="20" t="s">
        <v>24</v>
      </c>
      <c r="G15" s="20" t="s">
        <v>24</v>
      </c>
      <c r="H15" s="20" t="s">
        <v>24</v>
      </c>
      <c r="I15" s="114"/>
      <c r="J15" s="114"/>
      <c r="K15" s="20" t="s">
        <v>24</v>
      </c>
      <c r="L15" s="20" t="s">
        <v>24</v>
      </c>
      <c r="M15" s="114"/>
      <c r="N15" s="114"/>
      <c r="O15" s="114"/>
      <c r="P15" s="114"/>
      <c r="Q15" s="114"/>
      <c r="R15" s="20" t="s">
        <v>24</v>
      </c>
      <c r="S15" s="20" t="s">
        <v>24</v>
      </c>
      <c r="T15" s="114"/>
      <c r="U15" s="114"/>
      <c r="V15" s="114"/>
      <c r="W15" s="114"/>
      <c r="X15" s="114"/>
      <c r="Y15" s="20" t="s">
        <v>24</v>
      </c>
      <c r="Z15" s="20" t="s">
        <v>24</v>
      </c>
      <c r="AA15" s="114"/>
      <c r="AB15" s="114"/>
      <c r="AC15" s="114"/>
      <c r="AD15" s="114"/>
      <c r="AE15" s="114"/>
      <c r="AF15" s="20" t="s">
        <v>24</v>
      </c>
      <c r="AG15" s="20" t="s">
        <v>24</v>
      </c>
      <c r="AH15" s="94">
        <f t="shared" si="0"/>
        <v>0</v>
      </c>
      <c r="AI15" s="21">
        <f t="shared" si="1"/>
        <v>13</v>
      </c>
      <c r="AJ15" s="21">
        <f t="shared" si="2"/>
        <v>0</v>
      </c>
      <c r="AK15" s="21">
        <f t="shared" si="3"/>
        <v>0</v>
      </c>
      <c r="AL15" s="21">
        <f t="shared" si="4"/>
        <v>0</v>
      </c>
      <c r="AM15" s="22">
        <f t="shared" si="5"/>
        <v>13</v>
      </c>
    </row>
    <row r="16" spans="1:39" x14ac:dyDescent="0.25">
      <c r="A16" s="19">
        <v>4</v>
      </c>
      <c r="B16" s="134"/>
      <c r="C16" s="159"/>
      <c r="D16" s="20" t="s">
        <v>24</v>
      </c>
      <c r="E16" s="20" t="s">
        <v>24</v>
      </c>
      <c r="F16" s="20" t="s">
        <v>24</v>
      </c>
      <c r="G16" s="20" t="s">
        <v>24</v>
      </c>
      <c r="H16" s="20" t="s">
        <v>24</v>
      </c>
      <c r="I16" s="114"/>
      <c r="J16" s="114"/>
      <c r="K16" s="20" t="s">
        <v>24</v>
      </c>
      <c r="L16" s="20" t="s">
        <v>24</v>
      </c>
      <c r="M16" s="114"/>
      <c r="N16" s="114"/>
      <c r="O16" s="114"/>
      <c r="P16" s="114"/>
      <c r="Q16" s="114"/>
      <c r="R16" s="20" t="s">
        <v>24</v>
      </c>
      <c r="S16" s="20" t="s">
        <v>24</v>
      </c>
      <c r="T16" s="114"/>
      <c r="U16" s="114"/>
      <c r="V16" s="114"/>
      <c r="W16" s="114"/>
      <c r="X16" s="114"/>
      <c r="Y16" s="20" t="s">
        <v>24</v>
      </c>
      <c r="Z16" s="20" t="s">
        <v>24</v>
      </c>
      <c r="AA16" s="114"/>
      <c r="AB16" s="114"/>
      <c r="AC16" s="114"/>
      <c r="AD16" s="114"/>
      <c r="AE16" s="114"/>
      <c r="AF16" s="20" t="s">
        <v>24</v>
      </c>
      <c r="AG16" s="20" t="s">
        <v>24</v>
      </c>
      <c r="AH16" s="94">
        <f t="shared" si="0"/>
        <v>0</v>
      </c>
      <c r="AI16" s="21">
        <f t="shared" si="1"/>
        <v>13</v>
      </c>
      <c r="AJ16" s="21">
        <f t="shared" si="2"/>
        <v>0</v>
      </c>
      <c r="AK16" s="21">
        <f t="shared" si="3"/>
        <v>0</v>
      </c>
      <c r="AL16" s="21">
        <f t="shared" si="4"/>
        <v>0</v>
      </c>
      <c r="AM16" s="22">
        <f t="shared" si="5"/>
        <v>13</v>
      </c>
    </row>
    <row r="17" spans="1:39" x14ac:dyDescent="0.25">
      <c r="A17" s="19">
        <v>5</v>
      </c>
      <c r="B17" s="136"/>
      <c r="C17" s="160"/>
      <c r="D17" s="20" t="s">
        <v>24</v>
      </c>
      <c r="E17" s="20" t="s">
        <v>24</v>
      </c>
      <c r="F17" s="20" t="s">
        <v>24</v>
      </c>
      <c r="G17" s="20" t="s">
        <v>24</v>
      </c>
      <c r="H17" s="20" t="s">
        <v>24</v>
      </c>
      <c r="I17" s="114"/>
      <c r="J17" s="114"/>
      <c r="K17" s="20" t="s">
        <v>24</v>
      </c>
      <c r="L17" s="20" t="s">
        <v>24</v>
      </c>
      <c r="M17" s="114"/>
      <c r="N17" s="114"/>
      <c r="O17" s="114"/>
      <c r="P17" s="114"/>
      <c r="Q17" s="114"/>
      <c r="R17" s="20" t="s">
        <v>24</v>
      </c>
      <c r="S17" s="20" t="s">
        <v>24</v>
      </c>
      <c r="T17" s="114"/>
      <c r="U17" s="114"/>
      <c r="V17" s="114"/>
      <c r="W17" s="114"/>
      <c r="X17" s="114"/>
      <c r="Y17" s="20" t="s">
        <v>24</v>
      </c>
      <c r="Z17" s="20" t="s">
        <v>24</v>
      </c>
      <c r="AA17" s="114"/>
      <c r="AB17" s="114"/>
      <c r="AC17" s="114"/>
      <c r="AD17" s="114"/>
      <c r="AE17" s="114"/>
      <c r="AF17" s="20" t="s">
        <v>24</v>
      </c>
      <c r="AG17" s="20" t="s">
        <v>24</v>
      </c>
      <c r="AH17" s="94">
        <f t="shared" si="0"/>
        <v>0</v>
      </c>
      <c r="AI17" s="21">
        <f t="shared" si="1"/>
        <v>13</v>
      </c>
      <c r="AJ17" s="21">
        <f t="shared" si="2"/>
        <v>0</v>
      </c>
      <c r="AK17" s="21">
        <f t="shared" si="3"/>
        <v>0</v>
      </c>
      <c r="AL17" s="21">
        <f t="shared" si="4"/>
        <v>0</v>
      </c>
      <c r="AM17" s="22">
        <f t="shared" si="5"/>
        <v>13</v>
      </c>
    </row>
    <row r="18" spans="1:39" x14ac:dyDescent="0.25">
      <c r="A18" s="19">
        <v>6</v>
      </c>
      <c r="B18" s="138"/>
      <c r="C18" s="161"/>
      <c r="D18" s="20" t="s">
        <v>24</v>
      </c>
      <c r="E18" s="20" t="s">
        <v>24</v>
      </c>
      <c r="F18" s="20" t="s">
        <v>24</v>
      </c>
      <c r="G18" s="20" t="s">
        <v>24</v>
      </c>
      <c r="H18" s="20" t="s">
        <v>24</v>
      </c>
      <c r="I18" s="114"/>
      <c r="J18" s="114"/>
      <c r="K18" s="20" t="s">
        <v>24</v>
      </c>
      <c r="L18" s="20" t="s">
        <v>24</v>
      </c>
      <c r="M18" s="114"/>
      <c r="N18" s="114"/>
      <c r="O18" s="114"/>
      <c r="P18" s="114"/>
      <c r="Q18" s="114"/>
      <c r="R18" s="20" t="s">
        <v>24</v>
      </c>
      <c r="S18" s="20" t="s">
        <v>24</v>
      </c>
      <c r="T18" s="114"/>
      <c r="U18" s="114"/>
      <c r="V18" s="114"/>
      <c r="W18" s="114"/>
      <c r="X18" s="114"/>
      <c r="Y18" s="20" t="s">
        <v>24</v>
      </c>
      <c r="Z18" s="20" t="s">
        <v>24</v>
      </c>
      <c r="AA18" s="114"/>
      <c r="AB18" s="114"/>
      <c r="AC18" s="114"/>
      <c r="AD18" s="114"/>
      <c r="AE18" s="114"/>
      <c r="AF18" s="20" t="s">
        <v>24</v>
      </c>
      <c r="AG18" s="20" t="s">
        <v>24</v>
      </c>
      <c r="AH18" s="94">
        <f t="shared" si="0"/>
        <v>0</v>
      </c>
      <c r="AI18" s="21">
        <f t="shared" si="1"/>
        <v>13</v>
      </c>
      <c r="AJ18" s="21">
        <f t="shared" si="2"/>
        <v>0</v>
      </c>
      <c r="AK18" s="21">
        <f t="shared" si="3"/>
        <v>0</v>
      </c>
      <c r="AL18" s="21">
        <f t="shared" si="4"/>
        <v>0</v>
      </c>
      <c r="AM18" s="22">
        <f t="shared" si="5"/>
        <v>13</v>
      </c>
    </row>
    <row r="19" spans="1:39" x14ac:dyDescent="0.25">
      <c r="A19" s="19">
        <v>7</v>
      </c>
      <c r="B19" s="134"/>
      <c r="C19" s="159"/>
      <c r="D19" s="20" t="s">
        <v>24</v>
      </c>
      <c r="E19" s="20" t="s">
        <v>24</v>
      </c>
      <c r="F19" s="20" t="s">
        <v>24</v>
      </c>
      <c r="G19" s="20" t="s">
        <v>24</v>
      </c>
      <c r="H19" s="20" t="s">
        <v>24</v>
      </c>
      <c r="I19" s="114"/>
      <c r="J19" s="114"/>
      <c r="K19" s="20" t="s">
        <v>24</v>
      </c>
      <c r="L19" s="20" t="s">
        <v>24</v>
      </c>
      <c r="M19" s="114"/>
      <c r="N19" s="114"/>
      <c r="O19" s="114"/>
      <c r="P19" s="114"/>
      <c r="Q19" s="114"/>
      <c r="R19" s="20" t="s">
        <v>24</v>
      </c>
      <c r="S19" s="20" t="s">
        <v>24</v>
      </c>
      <c r="T19" s="114"/>
      <c r="U19" s="114"/>
      <c r="V19" s="114"/>
      <c r="W19" s="114"/>
      <c r="X19" s="114"/>
      <c r="Y19" s="20" t="s">
        <v>24</v>
      </c>
      <c r="Z19" s="20" t="s">
        <v>24</v>
      </c>
      <c r="AA19" s="114"/>
      <c r="AB19" s="114"/>
      <c r="AC19" s="114"/>
      <c r="AD19" s="114"/>
      <c r="AE19" s="114"/>
      <c r="AF19" s="20" t="s">
        <v>24</v>
      </c>
      <c r="AG19" s="20" t="s">
        <v>24</v>
      </c>
      <c r="AH19" s="94">
        <f t="shared" si="0"/>
        <v>0</v>
      </c>
      <c r="AI19" s="21">
        <f t="shared" si="1"/>
        <v>13</v>
      </c>
      <c r="AJ19" s="21">
        <f t="shared" si="2"/>
        <v>0</v>
      </c>
      <c r="AK19" s="21">
        <f t="shared" si="3"/>
        <v>0</v>
      </c>
      <c r="AL19" s="21">
        <f t="shared" si="4"/>
        <v>0</v>
      </c>
      <c r="AM19" s="22">
        <f t="shared" si="5"/>
        <v>13</v>
      </c>
    </row>
    <row r="20" spans="1:39" x14ac:dyDescent="0.25">
      <c r="A20" s="19">
        <v>8</v>
      </c>
      <c r="B20" s="140"/>
      <c r="C20" s="160"/>
      <c r="D20" s="20" t="s">
        <v>24</v>
      </c>
      <c r="E20" s="20" t="s">
        <v>24</v>
      </c>
      <c r="F20" s="20" t="s">
        <v>24</v>
      </c>
      <c r="G20" s="20" t="s">
        <v>24</v>
      </c>
      <c r="H20" s="20" t="s">
        <v>24</v>
      </c>
      <c r="I20" s="114"/>
      <c r="J20" s="114"/>
      <c r="K20" s="20" t="s">
        <v>24</v>
      </c>
      <c r="L20" s="20" t="s">
        <v>24</v>
      </c>
      <c r="M20" s="114"/>
      <c r="N20" s="114"/>
      <c r="O20" s="114"/>
      <c r="P20" s="114"/>
      <c r="Q20" s="114"/>
      <c r="R20" s="20" t="s">
        <v>24</v>
      </c>
      <c r="S20" s="20" t="s">
        <v>24</v>
      </c>
      <c r="T20" s="114"/>
      <c r="U20" s="114"/>
      <c r="V20" s="114"/>
      <c r="W20" s="114"/>
      <c r="X20" s="114"/>
      <c r="Y20" s="20" t="s">
        <v>24</v>
      </c>
      <c r="Z20" s="20" t="s">
        <v>24</v>
      </c>
      <c r="AA20" s="114"/>
      <c r="AB20" s="114"/>
      <c r="AC20" s="114"/>
      <c r="AD20" s="114"/>
      <c r="AE20" s="114"/>
      <c r="AF20" s="20" t="s">
        <v>24</v>
      </c>
      <c r="AG20" s="20" t="s">
        <v>24</v>
      </c>
      <c r="AH20" s="94">
        <f t="shared" si="0"/>
        <v>0</v>
      </c>
      <c r="AI20" s="21">
        <f t="shared" si="1"/>
        <v>13</v>
      </c>
      <c r="AJ20" s="21">
        <f t="shared" si="2"/>
        <v>0</v>
      </c>
      <c r="AK20" s="21">
        <f t="shared" si="3"/>
        <v>0</v>
      </c>
      <c r="AL20" s="21">
        <f t="shared" si="4"/>
        <v>0</v>
      </c>
      <c r="AM20" s="22">
        <f t="shared" si="5"/>
        <v>13</v>
      </c>
    </row>
    <row r="21" spans="1:39" x14ac:dyDescent="0.25">
      <c r="A21" s="19">
        <v>9</v>
      </c>
      <c r="B21" s="140"/>
      <c r="C21" s="160"/>
      <c r="D21" s="20" t="s">
        <v>24</v>
      </c>
      <c r="E21" s="20" t="s">
        <v>24</v>
      </c>
      <c r="F21" s="20" t="s">
        <v>24</v>
      </c>
      <c r="G21" s="20" t="s">
        <v>24</v>
      </c>
      <c r="H21" s="20" t="s">
        <v>24</v>
      </c>
      <c r="I21" s="114"/>
      <c r="J21" s="114"/>
      <c r="K21" s="20" t="s">
        <v>24</v>
      </c>
      <c r="L21" s="20" t="s">
        <v>24</v>
      </c>
      <c r="M21" s="114"/>
      <c r="N21" s="114"/>
      <c r="O21" s="114"/>
      <c r="P21" s="114"/>
      <c r="Q21" s="114"/>
      <c r="R21" s="20" t="s">
        <v>24</v>
      </c>
      <c r="S21" s="20" t="s">
        <v>24</v>
      </c>
      <c r="T21" s="114"/>
      <c r="U21" s="114"/>
      <c r="V21" s="114"/>
      <c r="W21" s="114"/>
      <c r="X21" s="114"/>
      <c r="Y21" s="20" t="s">
        <v>24</v>
      </c>
      <c r="Z21" s="20" t="s">
        <v>24</v>
      </c>
      <c r="AA21" s="114"/>
      <c r="AB21" s="114"/>
      <c r="AC21" s="114"/>
      <c r="AD21" s="114"/>
      <c r="AE21" s="114"/>
      <c r="AF21" s="20" t="s">
        <v>24</v>
      </c>
      <c r="AG21" s="20" t="s">
        <v>24</v>
      </c>
      <c r="AH21" s="94">
        <f t="shared" ref="AH21:AH23" si="6">COUNTIF(D21:AG21,"X")</f>
        <v>0</v>
      </c>
      <c r="AI21" s="21">
        <f t="shared" ref="AI21:AI23" si="7">COUNTIF(D21:AG21,"T")</f>
        <v>13</v>
      </c>
      <c r="AJ21" s="21">
        <f t="shared" ref="AJ21:AJ23" si="8">COUNTIF(D21:AG21,"İ")</f>
        <v>0</v>
      </c>
      <c r="AK21" s="21">
        <f t="shared" ref="AK21:AK23" si="9">COUNTIF(D21:AG21,"R")</f>
        <v>0</v>
      </c>
      <c r="AL21" s="21">
        <f t="shared" ref="AL21:AL23" si="10">COUNTIF(D21:AG21,"G")</f>
        <v>0</v>
      </c>
      <c r="AM21" s="22">
        <f t="shared" ref="AM21:AM23" si="11">SUM(AH21:AL21)</f>
        <v>13</v>
      </c>
    </row>
    <row r="22" spans="1:39" x14ac:dyDescent="0.25">
      <c r="A22" s="19">
        <v>10</v>
      </c>
      <c r="B22" s="140"/>
      <c r="C22" s="160"/>
      <c r="D22" s="20" t="s">
        <v>24</v>
      </c>
      <c r="E22" s="20" t="s">
        <v>24</v>
      </c>
      <c r="F22" s="20" t="s">
        <v>24</v>
      </c>
      <c r="G22" s="20" t="s">
        <v>24</v>
      </c>
      <c r="H22" s="20" t="s">
        <v>24</v>
      </c>
      <c r="I22" s="114"/>
      <c r="J22" s="114"/>
      <c r="K22" s="20" t="s">
        <v>24</v>
      </c>
      <c r="L22" s="20" t="s">
        <v>24</v>
      </c>
      <c r="M22" s="114"/>
      <c r="N22" s="114"/>
      <c r="O22" s="114"/>
      <c r="P22" s="114"/>
      <c r="Q22" s="114"/>
      <c r="R22" s="20" t="s">
        <v>24</v>
      </c>
      <c r="S22" s="20" t="s">
        <v>24</v>
      </c>
      <c r="T22" s="114"/>
      <c r="U22" s="114"/>
      <c r="V22" s="114"/>
      <c r="W22" s="114"/>
      <c r="X22" s="114"/>
      <c r="Y22" s="20" t="s">
        <v>24</v>
      </c>
      <c r="Z22" s="20" t="s">
        <v>24</v>
      </c>
      <c r="AA22" s="114"/>
      <c r="AB22" s="114"/>
      <c r="AC22" s="114"/>
      <c r="AD22" s="114"/>
      <c r="AE22" s="114"/>
      <c r="AF22" s="20" t="s">
        <v>24</v>
      </c>
      <c r="AG22" s="20" t="s">
        <v>24</v>
      </c>
      <c r="AH22" s="94">
        <f t="shared" si="6"/>
        <v>0</v>
      </c>
      <c r="AI22" s="21">
        <f t="shared" si="7"/>
        <v>13</v>
      </c>
      <c r="AJ22" s="21">
        <f t="shared" si="8"/>
        <v>0</v>
      </c>
      <c r="AK22" s="21">
        <f t="shared" si="9"/>
        <v>0</v>
      </c>
      <c r="AL22" s="21">
        <f t="shared" si="10"/>
        <v>0</v>
      </c>
      <c r="AM22" s="22">
        <f t="shared" si="11"/>
        <v>13</v>
      </c>
    </row>
    <row r="23" spans="1:39" x14ac:dyDescent="0.25">
      <c r="A23" s="19">
        <v>11</v>
      </c>
      <c r="B23" s="141"/>
      <c r="C23" s="162"/>
      <c r="D23" s="20" t="s">
        <v>24</v>
      </c>
      <c r="E23" s="20" t="s">
        <v>24</v>
      </c>
      <c r="F23" s="20" t="s">
        <v>24</v>
      </c>
      <c r="G23" s="20" t="s">
        <v>24</v>
      </c>
      <c r="H23" s="20" t="s">
        <v>24</v>
      </c>
      <c r="I23" s="114"/>
      <c r="J23" s="114"/>
      <c r="K23" s="20" t="s">
        <v>24</v>
      </c>
      <c r="L23" s="20" t="s">
        <v>24</v>
      </c>
      <c r="M23" s="114"/>
      <c r="N23" s="114"/>
      <c r="O23" s="114"/>
      <c r="P23" s="114"/>
      <c r="Q23" s="114"/>
      <c r="R23" s="20" t="s">
        <v>24</v>
      </c>
      <c r="S23" s="20" t="s">
        <v>24</v>
      </c>
      <c r="T23" s="114"/>
      <c r="U23" s="114"/>
      <c r="V23" s="114"/>
      <c r="W23" s="114"/>
      <c r="X23" s="114"/>
      <c r="Y23" s="20" t="s">
        <v>24</v>
      </c>
      <c r="Z23" s="20" t="s">
        <v>24</v>
      </c>
      <c r="AA23" s="114"/>
      <c r="AB23" s="114"/>
      <c r="AC23" s="114"/>
      <c r="AD23" s="114"/>
      <c r="AE23" s="114"/>
      <c r="AF23" s="20" t="s">
        <v>24</v>
      </c>
      <c r="AG23" s="20" t="s">
        <v>24</v>
      </c>
      <c r="AH23" s="94">
        <f t="shared" si="6"/>
        <v>0</v>
      </c>
      <c r="AI23" s="21">
        <f t="shared" si="7"/>
        <v>13</v>
      </c>
      <c r="AJ23" s="21">
        <f t="shared" si="8"/>
        <v>0</v>
      </c>
      <c r="AK23" s="21">
        <f t="shared" si="9"/>
        <v>0</v>
      </c>
      <c r="AL23" s="21">
        <f t="shared" si="10"/>
        <v>0</v>
      </c>
      <c r="AM23" s="22">
        <f t="shared" si="11"/>
        <v>13</v>
      </c>
    </row>
    <row r="24" spans="1:39" x14ac:dyDescent="0.25">
      <c r="A24" s="19">
        <v>12</v>
      </c>
      <c r="B24" s="134"/>
      <c r="C24" s="159"/>
      <c r="D24" s="20" t="s">
        <v>24</v>
      </c>
      <c r="E24" s="20" t="s">
        <v>24</v>
      </c>
      <c r="F24" s="20" t="s">
        <v>24</v>
      </c>
      <c r="G24" s="20" t="s">
        <v>24</v>
      </c>
      <c r="H24" s="20" t="s">
        <v>24</v>
      </c>
      <c r="I24" s="114"/>
      <c r="J24" s="114"/>
      <c r="K24" s="20" t="s">
        <v>24</v>
      </c>
      <c r="L24" s="20" t="s">
        <v>24</v>
      </c>
      <c r="M24" s="114"/>
      <c r="N24" s="114"/>
      <c r="O24" s="114"/>
      <c r="P24" s="114"/>
      <c r="Q24" s="114"/>
      <c r="R24" s="20" t="s">
        <v>24</v>
      </c>
      <c r="S24" s="20" t="s">
        <v>24</v>
      </c>
      <c r="T24" s="114"/>
      <c r="U24" s="114"/>
      <c r="V24" s="114"/>
      <c r="W24" s="114"/>
      <c r="X24" s="114"/>
      <c r="Y24" s="20" t="s">
        <v>24</v>
      </c>
      <c r="Z24" s="20" t="s">
        <v>24</v>
      </c>
      <c r="AA24" s="114"/>
      <c r="AB24" s="114"/>
      <c r="AC24" s="114"/>
      <c r="AD24" s="114"/>
      <c r="AE24" s="114"/>
      <c r="AF24" s="20" t="s">
        <v>24</v>
      </c>
      <c r="AG24" s="20" t="s">
        <v>24</v>
      </c>
      <c r="AH24" s="94">
        <f t="shared" si="0"/>
        <v>0</v>
      </c>
      <c r="AI24" s="21">
        <f t="shared" si="1"/>
        <v>13</v>
      </c>
      <c r="AJ24" s="21">
        <f t="shared" si="2"/>
        <v>0</v>
      </c>
      <c r="AK24" s="21">
        <f t="shared" si="3"/>
        <v>0</v>
      </c>
      <c r="AL24" s="21">
        <f t="shared" si="4"/>
        <v>0</v>
      </c>
      <c r="AM24" s="22">
        <f t="shared" si="5"/>
        <v>13</v>
      </c>
    </row>
    <row r="25" spans="1:39" x14ac:dyDescent="0.25">
      <c r="A25" s="19">
        <v>13</v>
      </c>
      <c r="B25" s="134"/>
      <c r="C25" s="159"/>
      <c r="D25" s="20" t="s">
        <v>24</v>
      </c>
      <c r="E25" s="20" t="s">
        <v>24</v>
      </c>
      <c r="F25" s="20" t="s">
        <v>24</v>
      </c>
      <c r="G25" s="20" t="s">
        <v>24</v>
      </c>
      <c r="H25" s="20" t="s">
        <v>24</v>
      </c>
      <c r="I25" s="114"/>
      <c r="J25" s="114"/>
      <c r="K25" s="20" t="s">
        <v>24</v>
      </c>
      <c r="L25" s="20" t="s">
        <v>24</v>
      </c>
      <c r="M25" s="114"/>
      <c r="N25" s="114"/>
      <c r="O25" s="114"/>
      <c r="P25" s="114"/>
      <c r="Q25" s="114"/>
      <c r="R25" s="20" t="s">
        <v>24</v>
      </c>
      <c r="S25" s="20" t="s">
        <v>24</v>
      </c>
      <c r="T25" s="114"/>
      <c r="U25" s="114"/>
      <c r="V25" s="114"/>
      <c r="W25" s="114"/>
      <c r="X25" s="114"/>
      <c r="Y25" s="20" t="s">
        <v>24</v>
      </c>
      <c r="Z25" s="20" t="s">
        <v>24</v>
      </c>
      <c r="AA25" s="114"/>
      <c r="AB25" s="114"/>
      <c r="AC25" s="114"/>
      <c r="AD25" s="114"/>
      <c r="AE25" s="114"/>
      <c r="AF25" s="20" t="s">
        <v>24</v>
      </c>
      <c r="AG25" s="20" t="s">
        <v>24</v>
      </c>
      <c r="AH25" s="94">
        <f t="shared" si="0"/>
        <v>0</v>
      </c>
      <c r="AI25" s="21">
        <f t="shared" si="1"/>
        <v>13</v>
      </c>
      <c r="AJ25" s="21">
        <f t="shared" si="2"/>
        <v>0</v>
      </c>
      <c r="AK25" s="21">
        <f t="shared" si="3"/>
        <v>0</v>
      </c>
      <c r="AL25" s="21">
        <f t="shared" si="4"/>
        <v>0</v>
      </c>
      <c r="AM25" s="22">
        <f t="shared" si="5"/>
        <v>13</v>
      </c>
    </row>
    <row r="26" spans="1:39" x14ac:dyDescent="0.25">
      <c r="A26" s="19">
        <v>14</v>
      </c>
      <c r="B26" s="134"/>
      <c r="C26" s="159"/>
      <c r="D26" s="20" t="s">
        <v>24</v>
      </c>
      <c r="E26" s="20" t="s">
        <v>24</v>
      </c>
      <c r="F26" s="20" t="s">
        <v>24</v>
      </c>
      <c r="G26" s="20" t="s">
        <v>24</v>
      </c>
      <c r="H26" s="20" t="s">
        <v>24</v>
      </c>
      <c r="I26" s="114"/>
      <c r="J26" s="114"/>
      <c r="K26" s="20" t="s">
        <v>24</v>
      </c>
      <c r="L26" s="20" t="s">
        <v>24</v>
      </c>
      <c r="M26" s="114"/>
      <c r="N26" s="114"/>
      <c r="O26" s="114"/>
      <c r="P26" s="114"/>
      <c r="Q26" s="114"/>
      <c r="R26" s="20" t="s">
        <v>24</v>
      </c>
      <c r="S26" s="20" t="s">
        <v>24</v>
      </c>
      <c r="T26" s="114"/>
      <c r="U26" s="114"/>
      <c r="V26" s="114"/>
      <c r="W26" s="114"/>
      <c r="X26" s="114"/>
      <c r="Y26" s="20" t="s">
        <v>24</v>
      </c>
      <c r="Z26" s="20" t="s">
        <v>24</v>
      </c>
      <c r="AA26" s="114"/>
      <c r="AB26" s="114"/>
      <c r="AC26" s="114"/>
      <c r="AD26" s="114"/>
      <c r="AE26" s="114"/>
      <c r="AF26" s="20" t="s">
        <v>24</v>
      </c>
      <c r="AG26" s="20" t="s">
        <v>24</v>
      </c>
      <c r="AH26" s="94">
        <f t="shared" si="0"/>
        <v>0</v>
      </c>
      <c r="AI26" s="21">
        <f t="shared" si="1"/>
        <v>13</v>
      </c>
      <c r="AJ26" s="21">
        <f t="shared" si="2"/>
        <v>0</v>
      </c>
      <c r="AK26" s="21">
        <f t="shared" si="3"/>
        <v>0</v>
      </c>
      <c r="AL26" s="21">
        <f t="shared" si="4"/>
        <v>0</v>
      </c>
      <c r="AM26" s="22">
        <f t="shared" si="5"/>
        <v>13</v>
      </c>
    </row>
    <row r="27" spans="1:39" ht="16.5" thickBot="1" x14ac:dyDescent="0.3">
      <c r="A27" s="19">
        <v>15</v>
      </c>
      <c r="B27" s="143"/>
      <c r="C27" s="163"/>
      <c r="D27" s="124" t="s">
        <v>24</v>
      </c>
      <c r="E27" s="124" t="s">
        <v>24</v>
      </c>
      <c r="F27" s="124" t="s">
        <v>24</v>
      </c>
      <c r="G27" s="124" t="s">
        <v>24</v>
      </c>
      <c r="H27" s="124" t="s">
        <v>24</v>
      </c>
      <c r="I27" s="89"/>
      <c r="J27" s="89"/>
      <c r="K27" s="124" t="s">
        <v>24</v>
      </c>
      <c r="L27" s="124" t="s">
        <v>24</v>
      </c>
      <c r="M27" s="89"/>
      <c r="N27" s="89"/>
      <c r="O27" s="89"/>
      <c r="P27" s="89"/>
      <c r="Q27" s="89"/>
      <c r="R27" s="124" t="s">
        <v>24</v>
      </c>
      <c r="S27" s="124" t="s">
        <v>24</v>
      </c>
      <c r="T27" s="89"/>
      <c r="U27" s="89"/>
      <c r="V27" s="89"/>
      <c r="W27" s="89"/>
      <c r="X27" s="89"/>
      <c r="Y27" s="124" t="s">
        <v>24</v>
      </c>
      <c r="Z27" s="124" t="s">
        <v>24</v>
      </c>
      <c r="AA27" s="89"/>
      <c r="AB27" s="89"/>
      <c r="AC27" s="89"/>
      <c r="AD27" s="89"/>
      <c r="AE27" s="89"/>
      <c r="AF27" s="124" t="s">
        <v>24</v>
      </c>
      <c r="AG27" s="124" t="s">
        <v>24</v>
      </c>
      <c r="AH27" s="95">
        <f t="shared" si="0"/>
        <v>0</v>
      </c>
      <c r="AI27" s="24">
        <f t="shared" si="1"/>
        <v>13</v>
      </c>
      <c r="AJ27" s="24">
        <f t="shared" si="2"/>
        <v>0</v>
      </c>
      <c r="AK27" s="24">
        <f t="shared" si="3"/>
        <v>0</v>
      </c>
      <c r="AL27" s="24">
        <f t="shared" si="4"/>
        <v>0</v>
      </c>
      <c r="AM27" s="25">
        <f t="shared" si="5"/>
        <v>13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185" t="str">
        <f>CONCATENATE("Yukarıda isimleri yazılı bulunan Sürekli işçi/işçiler ",AI4," Yılı ",AI5," döneminde puantajda belirtilen günlerde çalıştırılmıştır.")</f>
        <v>Yukarıda isimleri yazılı bulunan Sürekli işçi/işçiler 2024 Yılı 15 Haziran - 14 Temmuz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70"/>
      <c r="AD29" s="70"/>
      <c r="AE29" s="31"/>
      <c r="AF29" s="31"/>
      <c r="AG29" s="31"/>
      <c r="AH29" s="31"/>
      <c r="AI29" s="35"/>
      <c r="AJ29" s="35"/>
      <c r="AK29" s="35"/>
      <c r="AL29" s="35"/>
      <c r="AM29" s="35"/>
    </row>
    <row r="30" spans="1:39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68"/>
      <c r="AD30" s="68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35"/>
      <c r="S31" s="36"/>
      <c r="T31" s="35"/>
      <c r="U31" s="35"/>
      <c r="V31" s="35"/>
      <c r="W31" s="186" t="s">
        <v>47</v>
      </c>
      <c r="X31" s="186"/>
      <c r="Y31" s="186"/>
      <c r="Z31" s="186"/>
      <c r="AA31" s="186"/>
      <c r="AB31" s="186"/>
      <c r="AC31" s="186"/>
      <c r="AD31" s="186"/>
      <c r="AE31" s="186"/>
      <c r="AF31" s="186"/>
      <c r="AG31" s="35"/>
      <c r="AH31" s="35"/>
      <c r="AI31" s="35"/>
      <c r="AJ31" s="35"/>
      <c r="AK31" s="35"/>
      <c r="AL31" s="35"/>
      <c r="AM31" s="35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27</v>
      </c>
      <c r="L33" s="175"/>
      <c r="M33" s="175"/>
      <c r="N33" s="175"/>
      <c r="O33" s="175"/>
      <c r="P33" s="175"/>
      <c r="Q33" s="17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40"/>
      <c r="S34" s="40"/>
      <c r="T34" s="40"/>
      <c r="U34" s="40"/>
      <c r="V34" s="40"/>
      <c r="W34" s="40"/>
      <c r="X34" s="40"/>
      <c r="Y34" s="173" t="s">
        <v>28</v>
      </c>
      <c r="Z34" s="173"/>
      <c r="AA34" s="173"/>
      <c r="AB34" s="173"/>
      <c r="AC34" s="173"/>
      <c r="AD34" s="173"/>
      <c r="AE34" s="173"/>
      <c r="AF34" s="192"/>
      <c r="AG34" s="192"/>
      <c r="AH34" s="192"/>
      <c r="AI34" s="192"/>
      <c r="AJ34" s="192"/>
      <c r="AK34" s="192"/>
      <c r="AL34" s="192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38"/>
      <c r="AD35" s="38"/>
      <c r="AE35" s="43"/>
      <c r="AF35" s="174"/>
      <c r="AG35" s="174"/>
      <c r="AH35" s="174"/>
      <c r="AI35" s="174"/>
      <c r="AJ35" s="174"/>
      <c r="AK35" s="174"/>
      <c r="AL35" s="174"/>
      <c r="AM35" s="34"/>
    </row>
    <row r="36" spans="1:39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74" t="s">
        <v>29</v>
      </c>
      <c r="Z36" s="174"/>
      <c r="AA36" s="174"/>
      <c r="AB36" s="38"/>
      <c r="AC36" s="38"/>
      <c r="AD36" s="38"/>
      <c r="AE36" s="43"/>
      <c r="AF36" s="187"/>
      <c r="AG36" s="187"/>
      <c r="AH36" s="187"/>
      <c r="AI36" s="187"/>
      <c r="AJ36" s="187"/>
      <c r="AK36" s="187"/>
      <c r="AL36" s="187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42"/>
      <c r="AD37" s="42"/>
      <c r="AE37" s="44"/>
      <c r="AF37" s="44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42"/>
      <c r="AD38" s="42"/>
      <c r="AE38" s="44"/>
      <c r="AF38" s="44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W8:W11"/>
    <mergeCell ref="K34:Q34"/>
    <mergeCell ref="Y34:AE34"/>
    <mergeCell ref="AF34:AL34"/>
    <mergeCell ref="K35:Q35"/>
    <mergeCell ref="AF35:AL35"/>
    <mergeCell ref="D36:J36"/>
    <mergeCell ref="Y36:AA36"/>
    <mergeCell ref="AF36:AL36"/>
    <mergeCell ref="AM8:AM12"/>
    <mergeCell ref="B29:AB29"/>
    <mergeCell ref="J31:P31"/>
    <mergeCell ref="W31:AF31"/>
    <mergeCell ref="J32:P32"/>
    <mergeCell ref="D33:J33"/>
    <mergeCell ref="K33:Q33"/>
    <mergeCell ref="AG8:AG11"/>
    <mergeCell ref="AH8:AH12"/>
    <mergeCell ref="AI8:AI12"/>
    <mergeCell ref="AJ8:AJ12"/>
    <mergeCell ref="AK8:AK12"/>
    <mergeCell ref="P8:P11"/>
    <mergeCell ref="A7:A10"/>
    <mergeCell ref="B7:C10"/>
    <mergeCell ref="D7:AG7"/>
    <mergeCell ref="X8:X11"/>
    <mergeCell ref="Y8:Y11"/>
    <mergeCell ref="Z8:Z11"/>
    <mergeCell ref="AA8:AA11"/>
    <mergeCell ref="AB8:AB11"/>
    <mergeCell ref="AD8:AD11"/>
    <mergeCell ref="Q8:Q11"/>
    <mergeCell ref="R8:R11"/>
    <mergeCell ref="AF8:AF11"/>
    <mergeCell ref="S8:S11"/>
    <mergeCell ref="T8:T11"/>
    <mergeCell ref="U8:U11"/>
    <mergeCell ref="V8:V11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E8:AE11"/>
    <mergeCell ref="AC8:AC11"/>
    <mergeCell ref="M8:M11"/>
    <mergeCell ref="AL8:AL12"/>
    <mergeCell ref="A5:B5"/>
    <mergeCell ref="AG5:AH5"/>
    <mergeCell ref="AI5:AM5"/>
    <mergeCell ref="A4:B4"/>
    <mergeCell ref="E4:W4"/>
    <mergeCell ref="AG4:AH4"/>
    <mergeCell ref="AI4:AM4"/>
  </mergeCells>
  <phoneticPr fontId="15" type="noConversion"/>
  <conditionalFormatting sqref="I13:J13 J14:J25 J27 I14:I27 W13:W27">
    <cfRule type="cellIs" dxfId="464" priority="100" stopIfTrue="1" operator="equal">
      <formula>"T"</formula>
    </cfRule>
    <cfRule type="cellIs" dxfId="463" priority="101" stopIfTrue="1" operator="equal">
      <formula>"R"</formula>
    </cfRule>
    <cfRule type="cellIs" dxfId="462" priority="102" stopIfTrue="1" operator="equal">
      <formula>"İ"</formula>
    </cfRule>
  </conditionalFormatting>
  <conditionalFormatting sqref="J26">
    <cfRule type="cellIs" dxfId="461" priority="94" stopIfTrue="1" operator="equal">
      <formula>"T"</formula>
    </cfRule>
    <cfRule type="cellIs" dxfId="460" priority="95" stopIfTrue="1" operator="equal">
      <formula>"R"</formula>
    </cfRule>
    <cfRule type="cellIs" dxfId="459" priority="96" stopIfTrue="1" operator="equal">
      <formula>"İ"</formula>
    </cfRule>
  </conditionalFormatting>
  <conditionalFormatting sqref="X14 X23">
    <cfRule type="cellIs" dxfId="458" priority="85" stopIfTrue="1" operator="equal">
      <formula>"T"</formula>
    </cfRule>
    <cfRule type="cellIs" dxfId="457" priority="86" stopIfTrue="1" operator="equal">
      <formula>"R"</formula>
    </cfRule>
    <cfRule type="cellIs" dxfId="456" priority="87" stopIfTrue="1" operator="equal">
      <formula>"İ"</formula>
    </cfRule>
  </conditionalFormatting>
  <conditionalFormatting sqref="X13 X15:X22 X24:X27">
    <cfRule type="cellIs" dxfId="455" priority="79" stopIfTrue="1" operator="equal">
      <formula>"T"</formula>
    </cfRule>
    <cfRule type="cellIs" dxfId="454" priority="80" stopIfTrue="1" operator="equal">
      <formula>"R"</formula>
    </cfRule>
    <cfRule type="cellIs" dxfId="453" priority="81" stopIfTrue="1" operator="equal">
      <formula>"İ"</formula>
    </cfRule>
  </conditionalFormatting>
  <conditionalFormatting sqref="N13:O27">
    <cfRule type="cellIs" dxfId="452" priority="73" stopIfTrue="1" operator="equal">
      <formula>"T"</formula>
    </cfRule>
    <cfRule type="cellIs" dxfId="451" priority="74" stopIfTrue="1" operator="equal">
      <formula>"R"</formula>
    </cfRule>
    <cfRule type="cellIs" dxfId="450" priority="75" stopIfTrue="1" operator="equal">
      <formula>"İ"</formula>
    </cfRule>
  </conditionalFormatting>
  <conditionalFormatting sqref="U13:V27">
    <cfRule type="cellIs" dxfId="449" priority="70" stopIfTrue="1" operator="equal">
      <formula>"T"</formula>
    </cfRule>
    <cfRule type="cellIs" dxfId="448" priority="71" stopIfTrue="1" operator="equal">
      <formula>"R"</formula>
    </cfRule>
    <cfRule type="cellIs" dxfId="447" priority="72" stopIfTrue="1" operator="equal">
      <formula>"İ"</formula>
    </cfRule>
  </conditionalFormatting>
  <conditionalFormatting sqref="AB13:AE27">
    <cfRule type="cellIs" dxfId="446" priority="67" stopIfTrue="1" operator="equal">
      <formula>"T"</formula>
    </cfRule>
    <cfRule type="cellIs" dxfId="445" priority="68" stopIfTrue="1" operator="equal">
      <formula>"R"</formula>
    </cfRule>
    <cfRule type="cellIs" dxfId="444" priority="69" stopIfTrue="1" operator="equal">
      <formula>"İ"</formula>
    </cfRule>
  </conditionalFormatting>
  <conditionalFormatting sqref="AA13:AA27 M13:M27 P13:Q27 T13:T27">
    <cfRule type="cellIs" dxfId="443" priority="64" stopIfTrue="1" operator="equal">
      <formula>"T"</formula>
    </cfRule>
    <cfRule type="cellIs" dxfId="442" priority="65" stopIfTrue="1" operator="equal">
      <formula>"R"</formula>
    </cfRule>
    <cfRule type="cellIs" dxfId="441" priority="66" stopIfTrue="1" operator="equal">
      <formula>"İ"</formula>
    </cfRule>
  </conditionalFormatting>
  <conditionalFormatting sqref="D13">
    <cfRule type="cellIs" dxfId="440" priority="61" stopIfTrue="1" operator="equal">
      <formula>"T"</formula>
    </cfRule>
    <cfRule type="cellIs" dxfId="439" priority="62" stopIfTrue="1" operator="equal">
      <formula>"R"</formula>
    </cfRule>
    <cfRule type="cellIs" dxfId="438" priority="63" stopIfTrue="1" operator="equal">
      <formula>"İ"</formula>
    </cfRule>
  </conditionalFormatting>
  <conditionalFormatting sqref="D14:D27">
    <cfRule type="cellIs" dxfId="437" priority="58" stopIfTrue="1" operator="equal">
      <formula>"T"</formula>
    </cfRule>
    <cfRule type="cellIs" dxfId="436" priority="59" stopIfTrue="1" operator="equal">
      <formula>"R"</formula>
    </cfRule>
    <cfRule type="cellIs" dxfId="435" priority="60" stopIfTrue="1" operator="equal">
      <formula>"İ"</formula>
    </cfRule>
  </conditionalFormatting>
  <conditionalFormatting sqref="D13:E27">
    <cfRule type="cellIs" dxfId="434" priority="55" stopIfTrue="1" operator="equal">
      <formula>"T"</formula>
    </cfRule>
    <cfRule type="cellIs" dxfId="433" priority="56" stopIfTrue="1" operator="equal">
      <formula>"R"</formula>
    </cfRule>
    <cfRule type="cellIs" dxfId="432" priority="57" stopIfTrue="1" operator="equal">
      <formula>"İ"</formula>
    </cfRule>
  </conditionalFormatting>
  <conditionalFormatting sqref="K13">
    <cfRule type="cellIs" dxfId="431" priority="52" stopIfTrue="1" operator="equal">
      <formula>"T"</formula>
    </cfRule>
    <cfRule type="cellIs" dxfId="430" priority="53" stopIfTrue="1" operator="equal">
      <formula>"R"</formula>
    </cfRule>
    <cfRule type="cellIs" dxfId="429" priority="54" stopIfTrue="1" operator="equal">
      <formula>"İ"</formula>
    </cfRule>
  </conditionalFormatting>
  <conditionalFormatting sqref="K14:K27">
    <cfRule type="cellIs" dxfId="428" priority="49" stopIfTrue="1" operator="equal">
      <formula>"T"</formula>
    </cfRule>
    <cfRule type="cellIs" dxfId="427" priority="50" stopIfTrue="1" operator="equal">
      <formula>"R"</formula>
    </cfRule>
    <cfRule type="cellIs" dxfId="426" priority="51" stopIfTrue="1" operator="equal">
      <formula>"İ"</formula>
    </cfRule>
  </conditionalFormatting>
  <conditionalFormatting sqref="K13:L27">
    <cfRule type="cellIs" dxfId="425" priority="46" stopIfTrue="1" operator="equal">
      <formula>"T"</formula>
    </cfRule>
    <cfRule type="cellIs" dxfId="424" priority="47" stopIfTrue="1" operator="equal">
      <formula>"R"</formula>
    </cfRule>
    <cfRule type="cellIs" dxfId="423" priority="48" stopIfTrue="1" operator="equal">
      <formula>"İ"</formula>
    </cfRule>
  </conditionalFormatting>
  <conditionalFormatting sqref="R13">
    <cfRule type="cellIs" dxfId="422" priority="43" stopIfTrue="1" operator="equal">
      <formula>"T"</formula>
    </cfRule>
    <cfRule type="cellIs" dxfId="421" priority="44" stopIfTrue="1" operator="equal">
      <formula>"R"</formula>
    </cfRule>
    <cfRule type="cellIs" dxfId="420" priority="45" stopIfTrue="1" operator="equal">
      <formula>"İ"</formula>
    </cfRule>
  </conditionalFormatting>
  <conditionalFormatting sqref="R14:R27">
    <cfRule type="cellIs" dxfId="419" priority="40" stopIfTrue="1" operator="equal">
      <formula>"T"</formula>
    </cfRule>
    <cfRule type="cellIs" dxfId="418" priority="41" stopIfTrue="1" operator="equal">
      <formula>"R"</formula>
    </cfRule>
    <cfRule type="cellIs" dxfId="417" priority="42" stopIfTrue="1" operator="equal">
      <formula>"İ"</formula>
    </cfRule>
  </conditionalFormatting>
  <conditionalFormatting sqref="R13:S27">
    <cfRule type="cellIs" dxfId="416" priority="37" stopIfTrue="1" operator="equal">
      <formula>"T"</formula>
    </cfRule>
    <cfRule type="cellIs" dxfId="415" priority="38" stopIfTrue="1" operator="equal">
      <formula>"R"</formula>
    </cfRule>
    <cfRule type="cellIs" dxfId="414" priority="39" stopIfTrue="1" operator="equal">
      <formula>"İ"</formula>
    </cfRule>
  </conditionalFormatting>
  <conditionalFormatting sqref="Y13">
    <cfRule type="cellIs" dxfId="413" priority="34" stopIfTrue="1" operator="equal">
      <formula>"T"</formula>
    </cfRule>
    <cfRule type="cellIs" dxfId="412" priority="35" stopIfTrue="1" operator="equal">
      <formula>"R"</formula>
    </cfRule>
    <cfRule type="cellIs" dxfId="411" priority="36" stopIfTrue="1" operator="equal">
      <formula>"İ"</formula>
    </cfRule>
  </conditionalFormatting>
  <conditionalFormatting sqref="Y14:Y27">
    <cfRule type="cellIs" dxfId="410" priority="31" stopIfTrue="1" operator="equal">
      <formula>"T"</formula>
    </cfRule>
    <cfRule type="cellIs" dxfId="409" priority="32" stopIfTrue="1" operator="equal">
      <formula>"R"</formula>
    </cfRule>
    <cfRule type="cellIs" dxfId="408" priority="33" stopIfTrue="1" operator="equal">
      <formula>"İ"</formula>
    </cfRule>
  </conditionalFormatting>
  <conditionalFormatting sqref="Y13:Z27">
    <cfRule type="cellIs" dxfId="407" priority="28" stopIfTrue="1" operator="equal">
      <formula>"T"</formula>
    </cfRule>
    <cfRule type="cellIs" dxfId="406" priority="29" stopIfTrue="1" operator="equal">
      <formula>"R"</formula>
    </cfRule>
    <cfRule type="cellIs" dxfId="405" priority="30" stopIfTrue="1" operator="equal">
      <formula>"İ"</formula>
    </cfRule>
  </conditionalFormatting>
  <conditionalFormatting sqref="AF13">
    <cfRule type="cellIs" dxfId="404" priority="25" stopIfTrue="1" operator="equal">
      <formula>"T"</formula>
    </cfRule>
    <cfRule type="cellIs" dxfId="403" priority="26" stopIfTrue="1" operator="equal">
      <formula>"R"</formula>
    </cfRule>
    <cfRule type="cellIs" dxfId="402" priority="27" stopIfTrue="1" operator="equal">
      <formula>"İ"</formula>
    </cfRule>
  </conditionalFormatting>
  <conditionalFormatting sqref="AF14:AF27">
    <cfRule type="cellIs" dxfId="401" priority="22" stopIfTrue="1" operator="equal">
      <formula>"T"</formula>
    </cfRule>
    <cfRule type="cellIs" dxfId="400" priority="23" stopIfTrue="1" operator="equal">
      <formula>"R"</formula>
    </cfRule>
    <cfRule type="cellIs" dxfId="399" priority="24" stopIfTrue="1" operator="equal">
      <formula>"İ"</formula>
    </cfRule>
  </conditionalFormatting>
  <conditionalFormatting sqref="AF13:AG27">
    <cfRule type="cellIs" dxfId="398" priority="19" stopIfTrue="1" operator="equal">
      <formula>"T"</formula>
    </cfRule>
    <cfRule type="cellIs" dxfId="397" priority="20" stopIfTrue="1" operator="equal">
      <formula>"R"</formula>
    </cfRule>
    <cfRule type="cellIs" dxfId="396" priority="21" stopIfTrue="1" operator="equal">
      <formula>"İ"</formula>
    </cfRule>
  </conditionalFormatting>
  <conditionalFormatting sqref="F13">
    <cfRule type="cellIs" dxfId="395" priority="16" stopIfTrue="1" operator="equal">
      <formula>"T"</formula>
    </cfRule>
    <cfRule type="cellIs" dxfId="394" priority="17" stopIfTrue="1" operator="equal">
      <formula>"R"</formula>
    </cfRule>
    <cfRule type="cellIs" dxfId="393" priority="18" stopIfTrue="1" operator="equal">
      <formula>"İ"</formula>
    </cfRule>
  </conditionalFormatting>
  <conditionalFormatting sqref="F14:F27">
    <cfRule type="cellIs" dxfId="392" priority="13" stopIfTrue="1" operator="equal">
      <formula>"T"</formula>
    </cfRule>
    <cfRule type="cellIs" dxfId="391" priority="14" stopIfTrue="1" operator="equal">
      <formula>"R"</formula>
    </cfRule>
    <cfRule type="cellIs" dxfId="390" priority="15" stopIfTrue="1" operator="equal">
      <formula>"İ"</formula>
    </cfRule>
  </conditionalFormatting>
  <conditionalFormatting sqref="F13:F27">
    <cfRule type="cellIs" dxfId="389" priority="10" stopIfTrue="1" operator="equal">
      <formula>"T"</formula>
    </cfRule>
    <cfRule type="cellIs" dxfId="388" priority="11" stopIfTrue="1" operator="equal">
      <formula>"R"</formula>
    </cfRule>
    <cfRule type="cellIs" dxfId="387" priority="12" stopIfTrue="1" operator="equal">
      <formula>"İ"</formula>
    </cfRule>
  </conditionalFormatting>
  <conditionalFormatting sqref="G13">
    <cfRule type="cellIs" dxfId="386" priority="7" stopIfTrue="1" operator="equal">
      <formula>"T"</formula>
    </cfRule>
    <cfRule type="cellIs" dxfId="385" priority="8" stopIfTrue="1" operator="equal">
      <formula>"R"</formula>
    </cfRule>
    <cfRule type="cellIs" dxfId="384" priority="9" stopIfTrue="1" operator="equal">
      <formula>"İ"</formula>
    </cfRule>
  </conditionalFormatting>
  <conditionalFormatting sqref="G14:G27">
    <cfRule type="cellIs" dxfId="383" priority="4" stopIfTrue="1" operator="equal">
      <formula>"T"</formula>
    </cfRule>
    <cfRule type="cellIs" dxfId="382" priority="5" stopIfTrue="1" operator="equal">
      <formula>"R"</formula>
    </cfRule>
    <cfRule type="cellIs" dxfId="381" priority="6" stopIfTrue="1" operator="equal">
      <formula>"İ"</formula>
    </cfRule>
  </conditionalFormatting>
  <conditionalFormatting sqref="G13:H27">
    <cfRule type="cellIs" dxfId="380" priority="1" stopIfTrue="1" operator="equal">
      <formula>"T"</formula>
    </cfRule>
    <cfRule type="cellIs" dxfId="379" priority="2" stopIfTrue="1" operator="equal">
      <formula>"R"</formula>
    </cfRule>
    <cfRule type="cellIs" dxfId="378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4:B26 B14:B16">
      <formula1>11</formula1>
      <formula2>11</formula2>
    </dataValidation>
  </dataValidations>
  <pageMargins left="0.59055118110236227" right="0" top="0.39370078740157483" bottom="0.3937007874015748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workbookViewId="0">
      <selection activeCell="C13" sqref="C13:C27"/>
    </sheetView>
  </sheetViews>
  <sheetFormatPr defaultColWidth="11" defaultRowHeight="15.75" x14ac:dyDescent="0.25"/>
  <cols>
    <col min="1" max="1" width="3.625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5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170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3"/>
      <c r="AC4" s="3"/>
      <c r="AD4" s="3"/>
      <c r="AE4" s="3"/>
      <c r="AF4" s="3"/>
      <c r="AG4" s="47"/>
      <c r="AH4" s="199" t="s">
        <v>1</v>
      </c>
      <c r="AI4" s="200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2</v>
      </c>
      <c r="B5" s="208"/>
      <c r="C5" s="15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09" t="s">
        <v>4</v>
      </c>
      <c r="AI5" s="210"/>
      <c r="AJ5" s="219" t="s">
        <v>48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10</v>
      </c>
      <c r="E8" s="180" t="s">
        <v>11</v>
      </c>
      <c r="F8" s="180" t="s">
        <v>12</v>
      </c>
      <c r="G8" s="180" t="s">
        <v>13</v>
      </c>
      <c r="H8" s="180" t="s">
        <v>14</v>
      </c>
      <c r="I8" s="180" t="s">
        <v>8</v>
      </c>
      <c r="J8" s="180" t="s">
        <v>9</v>
      </c>
      <c r="K8" s="180" t="s">
        <v>10</v>
      </c>
      <c r="L8" s="180" t="s">
        <v>11</v>
      </c>
      <c r="M8" s="180" t="s">
        <v>12</v>
      </c>
      <c r="N8" s="180" t="s">
        <v>13</v>
      </c>
      <c r="O8" s="180" t="s">
        <v>14</v>
      </c>
      <c r="P8" s="180" t="s">
        <v>8</v>
      </c>
      <c r="Q8" s="180" t="s">
        <v>9</v>
      </c>
      <c r="R8" s="180" t="s">
        <v>10</v>
      </c>
      <c r="S8" s="180" t="s">
        <v>11</v>
      </c>
      <c r="T8" s="180" t="s">
        <v>12</v>
      </c>
      <c r="U8" s="180" t="s">
        <v>13</v>
      </c>
      <c r="V8" s="180" t="s">
        <v>14</v>
      </c>
      <c r="W8" s="180" t="s">
        <v>8</v>
      </c>
      <c r="X8" s="180" t="s">
        <v>9</v>
      </c>
      <c r="Y8" s="180" t="s">
        <v>10</v>
      </c>
      <c r="Z8" s="180" t="s">
        <v>11</v>
      </c>
      <c r="AA8" s="180" t="s">
        <v>12</v>
      </c>
      <c r="AB8" s="180" t="s">
        <v>13</v>
      </c>
      <c r="AC8" s="180" t="s">
        <v>14</v>
      </c>
      <c r="AD8" s="180" t="s">
        <v>8</v>
      </c>
      <c r="AE8" s="180" t="s">
        <v>9</v>
      </c>
      <c r="AF8" s="180" t="s">
        <v>10</v>
      </c>
      <c r="AG8" s="180" t="s">
        <v>11</v>
      </c>
      <c r="AH8" s="180" t="s">
        <v>12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ht="25.5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31</v>
      </c>
      <c r="U12" s="96">
        <v>1</v>
      </c>
      <c r="V12" s="96">
        <v>2</v>
      </c>
      <c r="W12" s="96">
        <v>3</v>
      </c>
      <c r="X12" s="96">
        <v>4</v>
      </c>
      <c r="Y12" s="96">
        <v>5</v>
      </c>
      <c r="Z12" s="96">
        <v>6</v>
      </c>
      <c r="AA12" s="96">
        <v>7</v>
      </c>
      <c r="AB12" s="96">
        <v>8</v>
      </c>
      <c r="AC12" s="96">
        <v>9</v>
      </c>
      <c r="AD12" s="96">
        <v>10</v>
      </c>
      <c r="AE12" s="96">
        <v>11</v>
      </c>
      <c r="AF12" s="96">
        <v>12</v>
      </c>
      <c r="AG12" s="96">
        <v>13</v>
      </c>
      <c r="AH12" s="96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30"/>
      <c r="C13" s="157"/>
      <c r="D13" s="14" t="s">
        <v>24</v>
      </c>
      <c r="E13" s="14"/>
      <c r="F13" s="111"/>
      <c r="G13" s="111"/>
      <c r="H13" s="111"/>
      <c r="I13" s="14" t="s">
        <v>24</v>
      </c>
      <c r="J13" s="14" t="s">
        <v>24</v>
      </c>
      <c r="K13" s="111"/>
      <c r="L13" s="111"/>
      <c r="M13" s="111"/>
      <c r="N13" s="111"/>
      <c r="O13" s="111"/>
      <c r="P13" s="14" t="s">
        <v>24</v>
      </c>
      <c r="Q13" s="14" t="s">
        <v>24</v>
      </c>
      <c r="R13" s="111"/>
      <c r="S13" s="111"/>
      <c r="T13" s="111"/>
      <c r="U13" s="111"/>
      <c r="V13" s="111"/>
      <c r="W13" s="14" t="s">
        <v>24</v>
      </c>
      <c r="X13" s="14" t="s">
        <v>24</v>
      </c>
      <c r="Y13" s="111"/>
      <c r="Z13" s="111"/>
      <c r="AA13" s="111"/>
      <c r="AB13" s="111"/>
      <c r="AC13" s="111"/>
      <c r="AD13" s="14" t="s">
        <v>24</v>
      </c>
      <c r="AE13" s="14" t="s">
        <v>24</v>
      </c>
      <c r="AF13" s="111"/>
      <c r="AG13" s="111"/>
      <c r="AH13" s="112"/>
      <c r="AI13" s="94">
        <f>COUNTIF(D13:AH13,"X")</f>
        <v>0</v>
      </c>
      <c r="AJ13" s="17">
        <f t="shared" ref="AJ13:AJ23" si="0">COUNTIF(D13:AH13,"T")</f>
        <v>9</v>
      </c>
      <c r="AK13" s="17">
        <f t="shared" ref="AK13:AK23" si="1">COUNTIF(D13:AH13,"İ")</f>
        <v>0</v>
      </c>
      <c r="AL13" s="17">
        <f t="shared" ref="AL13:AL23" si="2">COUNTIF(D13:AH13,"R")</f>
        <v>0</v>
      </c>
      <c r="AM13" s="17">
        <f t="shared" ref="AM13:AM23" si="3">COUNTIF(D13:AH13,"G")</f>
        <v>0</v>
      </c>
      <c r="AN13" s="18">
        <f t="shared" ref="AN13:AN23" si="4">SUM(AI13:AM13)</f>
        <v>9</v>
      </c>
    </row>
    <row r="14" spans="1:40" x14ac:dyDescent="0.25">
      <c r="A14" s="19">
        <v>2</v>
      </c>
      <c r="B14" s="132"/>
      <c r="C14" s="158"/>
      <c r="D14" s="20" t="s">
        <v>24</v>
      </c>
      <c r="E14" s="20"/>
      <c r="F14" s="114"/>
      <c r="G14" s="114"/>
      <c r="H14" s="114"/>
      <c r="I14" s="20" t="s">
        <v>24</v>
      </c>
      <c r="J14" s="20" t="s">
        <v>24</v>
      </c>
      <c r="K14" s="114"/>
      <c r="L14" s="114"/>
      <c r="M14" s="114"/>
      <c r="N14" s="114"/>
      <c r="O14" s="114"/>
      <c r="P14" s="20" t="s">
        <v>24</v>
      </c>
      <c r="Q14" s="20" t="s">
        <v>24</v>
      </c>
      <c r="R14" s="114"/>
      <c r="S14" s="114"/>
      <c r="T14" s="114"/>
      <c r="U14" s="114"/>
      <c r="V14" s="114"/>
      <c r="W14" s="20" t="s">
        <v>24</v>
      </c>
      <c r="X14" s="20" t="s">
        <v>24</v>
      </c>
      <c r="Y14" s="114"/>
      <c r="Z14" s="114"/>
      <c r="AA14" s="114"/>
      <c r="AB14" s="114"/>
      <c r="AC14" s="114"/>
      <c r="AD14" s="20" t="s">
        <v>24</v>
      </c>
      <c r="AE14" s="20" t="s">
        <v>24</v>
      </c>
      <c r="AF14" s="114"/>
      <c r="AG14" s="114"/>
      <c r="AH14" s="115"/>
      <c r="AI14" s="94">
        <f t="shared" ref="AI14:AI27" si="5">COUNTIF(D14:AH14,"X")</f>
        <v>0</v>
      </c>
      <c r="AJ14" s="21">
        <f t="shared" si="0"/>
        <v>9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9</v>
      </c>
    </row>
    <row r="15" spans="1:40" x14ac:dyDescent="0.25">
      <c r="A15" s="19">
        <v>3</v>
      </c>
      <c r="B15" s="134"/>
      <c r="C15" s="159"/>
      <c r="D15" s="20" t="s">
        <v>24</v>
      </c>
      <c r="E15" s="20"/>
      <c r="F15" s="114"/>
      <c r="G15" s="114"/>
      <c r="H15" s="114"/>
      <c r="I15" s="20" t="s">
        <v>24</v>
      </c>
      <c r="J15" s="20" t="s">
        <v>24</v>
      </c>
      <c r="K15" s="114"/>
      <c r="L15" s="114"/>
      <c r="M15" s="114"/>
      <c r="N15" s="114"/>
      <c r="O15" s="114"/>
      <c r="P15" s="20" t="s">
        <v>24</v>
      </c>
      <c r="Q15" s="20" t="s">
        <v>24</v>
      </c>
      <c r="R15" s="114"/>
      <c r="S15" s="114"/>
      <c r="T15" s="114"/>
      <c r="U15" s="114"/>
      <c r="V15" s="114"/>
      <c r="W15" s="20" t="s">
        <v>24</v>
      </c>
      <c r="X15" s="20" t="s">
        <v>24</v>
      </c>
      <c r="Y15" s="114"/>
      <c r="Z15" s="114"/>
      <c r="AA15" s="114"/>
      <c r="AB15" s="114"/>
      <c r="AC15" s="114"/>
      <c r="AD15" s="20" t="s">
        <v>24</v>
      </c>
      <c r="AE15" s="20" t="s">
        <v>24</v>
      </c>
      <c r="AF15" s="114"/>
      <c r="AG15" s="114"/>
      <c r="AH15" s="115"/>
      <c r="AI15" s="94">
        <f t="shared" si="5"/>
        <v>0</v>
      </c>
      <c r="AJ15" s="21">
        <f t="shared" si="0"/>
        <v>9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9</v>
      </c>
    </row>
    <row r="16" spans="1:40" x14ac:dyDescent="0.25">
      <c r="A16" s="19">
        <v>4</v>
      </c>
      <c r="B16" s="134"/>
      <c r="C16" s="159"/>
      <c r="D16" s="20" t="s">
        <v>24</v>
      </c>
      <c r="E16" s="20"/>
      <c r="F16" s="114"/>
      <c r="G16" s="114"/>
      <c r="H16" s="114"/>
      <c r="I16" s="20" t="s">
        <v>24</v>
      </c>
      <c r="J16" s="20" t="s">
        <v>24</v>
      </c>
      <c r="K16" s="114"/>
      <c r="L16" s="114"/>
      <c r="M16" s="114"/>
      <c r="N16" s="114"/>
      <c r="O16" s="114"/>
      <c r="P16" s="20" t="s">
        <v>24</v>
      </c>
      <c r="Q16" s="20" t="s">
        <v>24</v>
      </c>
      <c r="R16" s="114"/>
      <c r="S16" s="114"/>
      <c r="T16" s="114"/>
      <c r="U16" s="114"/>
      <c r="V16" s="114"/>
      <c r="W16" s="20" t="s">
        <v>24</v>
      </c>
      <c r="X16" s="20" t="s">
        <v>24</v>
      </c>
      <c r="Y16" s="114"/>
      <c r="Z16" s="114"/>
      <c r="AA16" s="114"/>
      <c r="AB16" s="114"/>
      <c r="AC16" s="114"/>
      <c r="AD16" s="20" t="s">
        <v>24</v>
      </c>
      <c r="AE16" s="20" t="s">
        <v>24</v>
      </c>
      <c r="AF16" s="114"/>
      <c r="AG16" s="114"/>
      <c r="AH16" s="115"/>
      <c r="AI16" s="94">
        <f t="shared" si="5"/>
        <v>0</v>
      </c>
      <c r="AJ16" s="21">
        <f t="shared" si="0"/>
        <v>9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9</v>
      </c>
    </row>
    <row r="17" spans="1:40" x14ac:dyDescent="0.25">
      <c r="A17" s="19">
        <v>5</v>
      </c>
      <c r="B17" s="136"/>
      <c r="C17" s="160"/>
      <c r="D17" s="20" t="s">
        <v>24</v>
      </c>
      <c r="E17" s="20"/>
      <c r="F17" s="114"/>
      <c r="G17" s="114"/>
      <c r="H17" s="114"/>
      <c r="I17" s="20" t="s">
        <v>24</v>
      </c>
      <c r="J17" s="20" t="s">
        <v>24</v>
      </c>
      <c r="K17" s="114"/>
      <c r="L17" s="114"/>
      <c r="M17" s="114"/>
      <c r="N17" s="114"/>
      <c r="O17" s="114"/>
      <c r="P17" s="20" t="s">
        <v>24</v>
      </c>
      <c r="Q17" s="20" t="s">
        <v>24</v>
      </c>
      <c r="R17" s="114"/>
      <c r="S17" s="114"/>
      <c r="T17" s="114"/>
      <c r="U17" s="114"/>
      <c r="V17" s="114"/>
      <c r="W17" s="20" t="s">
        <v>24</v>
      </c>
      <c r="X17" s="20" t="s">
        <v>24</v>
      </c>
      <c r="Y17" s="114"/>
      <c r="Z17" s="114"/>
      <c r="AA17" s="114"/>
      <c r="AB17" s="114"/>
      <c r="AC17" s="114"/>
      <c r="AD17" s="20" t="s">
        <v>24</v>
      </c>
      <c r="AE17" s="20" t="s">
        <v>24</v>
      </c>
      <c r="AF17" s="114"/>
      <c r="AG17" s="114"/>
      <c r="AH17" s="115"/>
      <c r="AI17" s="94">
        <f t="shared" si="5"/>
        <v>0</v>
      </c>
      <c r="AJ17" s="21">
        <f t="shared" si="0"/>
        <v>9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9</v>
      </c>
    </row>
    <row r="18" spans="1:40" x14ac:dyDescent="0.25">
      <c r="A18" s="19">
        <v>6</v>
      </c>
      <c r="B18" s="138"/>
      <c r="C18" s="161"/>
      <c r="D18" s="20" t="s">
        <v>24</v>
      </c>
      <c r="E18" s="20"/>
      <c r="F18" s="114"/>
      <c r="G18" s="114"/>
      <c r="H18" s="114"/>
      <c r="I18" s="20" t="s">
        <v>24</v>
      </c>
      <c r="J18" s="20" t="s">
        <v>24</v>
      </c>
      <c r="K18" s="114"/>
      <c r="L18" s="114"/>
      <c r="M18" s="114"/>
      <c r="N18" s="114"/>
      <c r="O18" s="114"/>
      <c r="P18" s="20" t="s">
        <v>24</v>
      </c>
      <c r="Q18" s="20" t="s">
        <v>24</v>
      </c>
      <c r="R18" s="114"/>
      <c r="S18" s="114"/>
      <c r="T18" s="114"/>
      <c r="U18" s="114"/>
      <c r="V18" s="114"/>
      <c r="W18" s="20" t="s">
        <v>24</v>
      </c>
      <c r="X18" s="20" t="s">
        <v>24</v>
      </c>
      <c r="Y18" s="114"/>
      <c r="Z18" s="114"/>
      <c r="AA18" s="114"/>
      <c r="AB18" s="114"/>
      <c r="AC18" s="114"/>
      <c r="AD18" s="20" t="s">
        <v>24</v>
      </c>
      <c r="AE18" s="20" t="s">
        <v>24</v>
      </c>
      <c r="AF18" s="114"/>
      <c r="AG18" s="114"/>
      <c r="AH18" s="115"/>
      <c r="AI18" s="94">
        <f t="shared" si="5"/>
        <v>0</v>
      </c>
      <c r="AJ18" s="21">
        <f t="shared" si="0"/>
        <v>9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9</v>
      </c>
    </row>
    <row r="19" spans="1:40" x14ac:dyDescent="0.25">
      <c r="A19" s="19">
        <v>7</v>
      </c>
      <c r="B19" s="134"/>
      <c r="C19" s="159"/>
      <c r="D19" s="20" t="s">
        <v>24</v>
      </c>
      <c r="E19" s="20"/>
      <c r="F19" s="114"/>
      <c r="G19" s="114"/>
      <c r="H19" s="114"/>
      <c r="I19" s="20" t="s">
        <v>24</v>
      </c>
      <c r="J19" s="20" t="s">
        <v>24</v>
      </c>
      <c r="K19" s="114"/>
      <c r="L19" s="114"/>
      <c r="M19" s="114"/>
      <c r="N19" s="114"/>
      <c r="O19" s="114"/>
      <c r="P19" s="20" t="s">
        <v>24</v>
      </c>
      <c r="Q19" s="20" t="s">
        <v>24</v>
      </c>
      <c r="R19" s="114"/>
      <c r="S19" s="114"/>
      <c r="T19" s="114"/>
      <c r="U19" s="114"/>
      <c r="V19" s="114"/>
      <c r="W19" s="20" t="s">
        <v>24</v>
      </c>
      <c r="X19" s="20" t="s">
        <v>24</v>
      </c>
      <c r="Y19" s="114"/>
      <c r="Z19" s="114"/>
      <c r="AA19" s="114"/>
      <c r="AB19" s="114"/>
      <c r="AC19" s="114"/>
      <c r="AD19" s="20" t="s">
        <v>24</v>
      </c>
      <c r="AE19" s="20" t="s">
        <v>24</v>
      </c>
      <c r="AF19" s="114"/>
      <c r="AG19" s="114"/>
      <c r="AH19" s="115"/>
      <c r="AI19" s="94">
        <f t="shared" si="5"/>
        <v>0</v>
      </c>
      <c r="AJ19" s="21">
        <f t="shared" si="0"/>
        <v>9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9</v>
      </c>
    </row>
    <row r="20" spans="1:40" x14ac:dyDescent="0.25">
      <c r="A20" s="19">
        <v>8</v>
      </c>
      <c r="B20" s="140"/>
      <c r="C20" s="160"/>
      <c r="D20" s="20" t="s">
        <v>24</v>
      </c>
      <c r="E20" s="20"/>
      <c r="F20" s="114"/>
      <c r="G20" s="114"/>
      <c r="H20" s="114"/>
      <c r="I20" s="20" t="s">
        <v>24</v>
      </c>
      <c r="J20" s="20" t="s">
        <v>24</v>
      </c>
      <c r="K20" s="114"/>
      <c r="L20" s="114"/>
      <c r="M20" s="114"/>
      <c r="N20" s="114"/>
      <c r="O20" s="114"/>
      <c r="P20" s="20" t="s">
        <v>24</v>
      </c>
      <c r="Q20" s="20" t="s">
        <v>24</v>
      </c>
      <c r="R20" s="114"/>
      <c r="S20" s="114"/>
      <c r="T20" s="114"/>
      <c r="U20" s="114"/>
      <c r="V20" s="114"/>
      <c r="W20" s="20" t="s">
        <v>24</v>
      </c>
      <c r="X20" s="20" t="s">
        <v>24</v>
      </c>
      <c r="Y20" s="114"/>
      <c r="Z20" s="114"/>
      <c r="AA20" s="114"/>
      <c r="AB20" s="114"/>
      <c r="AC20" s="114"/>
      <c r="AD20" s="20" t="s">
        <v>24</v>
      </c>
      <c r="AE20" s="20" t="s">
        <v>24</v>
      </c>
      <c r="AF20" s="114"/>
      <c r="AG20" s="114"/>
      <c r="AH20" s="115"/>
      <c r="AI20" s="94">
        <f t="shared" si="5"/>
        <v>0</v>
      </c>
      <c r="AJ20" s="21">
        <f t="shared" si="0"/>
        <v>9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9</v>
      </c>
    </row>
    <row r="21" spans="1:40" x14ac:dyDescent="0.25">
      <c r="A21" s="19">
        <v>9</v>
      </c>
      <c r="B21" s="140"/>
      <c r="C21" s="160"/>
      <c r="D21" s="20" t="s">
        <v>24</v>
      </c>
      <c r="E21" s="20"/>
      <c r="F21" s="114"/>
      <c r="G21" s="114"/>
      <c r="H21" s="114"/>
      <c r="I21" s="20" t="s">
        <v>24</v>
      </c>
      <c r="J21" s="20" t="s">
        <v>24</v>
      </c>
      <c r="K21" s="114"/>
      <c r="L21" s="114"/>
      <c r="M21" s="114"/>
      <c r="N21" s="114"/>
      <c r="O21" s="114"/>
      <c r="P21" s="20" t="s">
        <v>24</v>
      </c>
      <c r="Q21" s="20" t="s">
        <v>24</v>
      </c>
      <c r="R21" s="114"/>
      <c r="S21" s="114"/>
      <c r="T21" s="114"/>
      <c r="U21" s="114"/>
      <c r="V21" s="114"/>
      <c r="W21" s="20" t="s">
        <v>24</v>
      </c>
      <c r="X21" s="20" t="s">
        <v>24</v>
      </c>
      <c r="Y21" s="114"/>
      <c r="Z21" s="114"/>
      <c r="AA21" s="114"/>
      <c r="AB21" s="114"/>
      <c r="AC21" s="114"/>
      <c r="AD21" s="20" t="s">
        <v>24</v>
      </c>
      <c r="AE21" s="20" t="s">
        <v>24</v>
      </c>
      <c r="AF21" s="114"/>
      <c r="AG21" s="114"/>
      <c r="AH21" s="115"/>
      <c r="AI21" s="94">
        <f t="shared" ref="AI21:AI22" si="6">COUNTIF(D21:AH21,"X")</f>
        <v>0</v>
      </c>
      <c r="AJ21" s="21">
        <f t="shared" ref="AJ21:AJ22" si="7">COUNTIF(D21:AH21,"T")</f>
        <v>9</v>
      </c>
      <c r="AK21" s="21">
        <f t="shared" ref="AK21:AK22" si="8">COUNTIF(D21:AH21,"İ")</f>
        <v>0</v>
      </c>
      <c r="AL21" s="21">
        <f t="shared" ref="AL21:AL22" si="9">COUNTIF(D21:AH21,"R")</f>
        <v>0</v>
      </c>
      <c r="AM21" s="21">
        <f t="shared" ref="AM21:AM22" si="10">COUNTIF(D21:AH21,"G")</f>
        <v>0</v>
      </c>
      <c r="AN21" s="22">
        <f t="shared" ref="AN21:AN22" si="11">SUM(AI21:AM21)</f>
        <v>9</v>
      </c>
    </row>
    <row r="22" spans="1:40" x14ac:dyDescent="0.25">
      <c r="A22" s="19">
        <v>10</v>
      </c>
      <c r="B22" s="140"/>
      <c r="C22" s="160"/>
      <c r="D22" s="20" t="s">
        <v>24</v>
      </c>
      <c r="E22" s="20"/>
      <c r="F22" s="114"/>
      <c r="G22" s="114"/>
      <c r="H22" s="114"/>
      <c r="I22" s="20" t="s">
        <v>24</v>
      </c>
      <c r="J22" s="20" t="s">
        <v>24</v>
      </c>
      <c r="K22" s="114"/>
      <c r="L22" s="114"/>
      <c r="M22" s="114"/>
      <c r="N22" s="114"/>
      <c r="O22" s="114"/>
      <c r="P22" s="20" t="s">
        <v>24</v>
      </c>
      <c r="Q22" s="20" t="s">
        <v>24</v>
      </c>
      <c r="R22" s="114"/>
      <c r="S22" s="114"/>
      <c r="T22" s="114"/>
      <c r="U22" s="114"/>
      <c r="V22" s="114"/>
      <c r="W22" s="20" t="s">
        <v>24</v>
      </c>
      <c r="X22" s="20" t="s">
        <v>24</v>
      </c>
      <c r="Y22" s="114"/>
      <c r="Z22" s="114"/>
      <c r="AA22" s="114"/>
      <c r="AB22" s="114"/>
      <c r="AC22" s="114"/>
      <c r="AD22" s="20" t="s">
        <v>24</v>
      </c>
      <c r="AE22" s="20" t="s">
        <v>24</v>
      </c>
      <c r="AF22" s="114"/>
      <c r="AG22" s="114"/>
      <c r="AH22" s="115"/>
      <c r="AI22" s="94">
        <f t="shared" si="6"/>
        <v>0</v>
      </c>
      <c r="AJ22" s="21">
        <f t="shared" si="7"/>
        <v>9</v>
      </c>
      <c r="AK22" s="21">
        <f t="shared" si="8"/>
        <v>0</v>
      </c>
      <c r="AL22" s="21">
        <f t="shared" si="9"/>
        <v>0</v>
      </c>
      <c r="AM22" s="21">
        <f t="shared" si="10"/>
        <v>0</v>
      </c>
      <c r="AN22" s="22">
        <f t="shared" si="11"/>
        <v>9</v>
      </c>
    </row>
    <row r="23" spans="1:40" x14ac:dyDescent="0.25">
      <c r="A23" s="19">
        <v>11</v>
      </c>
      <c r="B23" s="141"/>
      <c r="C23" s="162"/>
      <c r="D23" s="20" t="s">
        <v>24</v>
      </c>
      <c r="E23" s="20"/>
      <c r="F23" s="114"/>
      <c r="G23" s="114"/>
      <c r="H23" s="114"/>
      <c r="I23" s="20" t="s">
        <v>24</v>
      </c>
      <c r="J23" s="20" t="s">
        <v>24</v>
      </c>
      <c r="K23" s="114"/>
      <c r="L23" s="114"/>
      <c r="M23" s="114"/>
      <c r="N23" s="114"/>
      <c r="O23" s="114"/>
      <c r="P23" s="20" t="s">
        <v>24</v>
      </c>
      <c r="Q23" s="20" t="s">
        <v>24</v>
      </c>
      <c r="R23" s="114"/>
      <c r="S23" s="114"/>
      <c r="T23" s="114"/>
      <c r="U23" s="114"/>
      <c r="V23" s="114"/>
      <c r="W23" s="20" t="s">
        <v>24</v>
      </c>
      <c r="X23" s="20" t="s">
        <v>24</v>
      </c>
      <c r="Y23" s="114"/>
      <c r="Z23" s="114"/>
      <c r="AA23" s="114"/>
      <c r="AB23" s="114"/>
      <c r="AC23" s="114"/>
      <c r="AD23" s="20" t="s">
        <v>24</v>
      </c>
      <c r="AE23" s="20" t="s">
        <v>24</v>
      </c>
      <c r="AF23" s="114"/>
      <c r="AG23" s="114"/>
      <c r="AH23" s="115"/>
      <c r="AI23" s="94">
        <f t="shared" si="5"/>
        <v>0</v>
      </c>
      <c r="AJ23" s="21">
        <f t="shared" si="0"/>
        <v>9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9</v>
      </c>
    </row>
    <row r="24" spans="1:40" x14ac:dyDescent="0.25">
      <c r="A24" s="19">
        <v>12</v>
      </c>
      <c r="B24" s="134"/>
      <c r="C24" s="159"/>
      <c r="D24" s="20" t="s">
        <v>24</v>
      </c>
      <c r="E24" s="20"/>
      <c r="F24" s="114"/>
      <c r="G24" s="114"/>
      <c r="H24" s="114"/>
      <c r="I24" s="20" t="s">
        <v>24</v>
      </c>
      <c r="J24" s="20" t="s">
        <v>24</v>
      </c>
      <c r="K24" s="114"/>
      <c r="L24" s="114"/>
      <c r="M24" s="114"/>
      <c r="N24" s="114"/>
      <c r="O24" s="114"/>
      <c r="P24" s="20" t="s">
        <v>24</v>
      </c>
      <c r="Q24" s="20" t="s">
        <v>24</v>
      </c>
      <c r="R24" s="114"/>
      <c r="S24" s="114"/>
      <c r="T24" s="114"/>
      <c r="U24" s="114"/>
      <c r="V24" s="114"/>
      <c r="W24" s="20" t="s">
        <v>24</v>
      </c>
      <c r="X24" s="20" t="s">
        <v>24</v>
      </c>
      <c r="Y24" s="114"/>
      <c r="Z24" s="114"/>
      <c r="AA24" s="114"/>
      <c r="AB24" s="114"/>
      <c r="AC24" s="114"/>
      <c r="AD24" s="20" t="s">
        <v>24</v>
      </c>
      <c r="AE24" s="20" t="s">
        <v>24</v>
      </c>
      <c r="AF24" s="114"/>
      <c r="AG24" s="114"/>
      <c r="AH24" s="115"/>
      <c r="AI24" s="94">
        <f t="shared" si="5"/>
        <v>0</v>
      </c>
      <c r="AJ24" s="21">
        <f t="shared" ref="AJ24:AJ27" si="12">COUNTIF(D24:AH24,"T")</f>
        <v>9</v>
      </c>
      <c r="AK24" s="21">
        <f t="shared" ref="AK24:AK27" si="13">COUNTIF(D24:AH24,"İ")</f>
        <v>0</v>
      </c>
      <c r="AL24" s="21">
        <f t="shared" ref="AL24:AL27" si="14">COUNTIF(D24:AH24,"R")</f>
        <v>0</v>
      </c>
      <c r="AM24" s="21">
        <f t="shared" ref="AM24:AM27" si="15">COUNTIF(D24:AH24,"G")</f>
        <v>0</v>
      </c>
      <c r="AN24" s="22">
        <f t="shared" ref="AN24:AN27" si="16">SUM(AI24:AM24)</f>
        <v>9</v>
      </c>
    </row>
    <row r="25" spans="1:40" x14ac:dyDescent="0.25">
      <c r="A25" s="19">
        <v>13</v>
      </c>
      <c r="B25" s="134"/>
      <c r="C25" s="159"/>
      <c r="D25" s="20" t="s">
        <v>24</v>
      </c>
      <c r="E25" s="20"/>
      <c r="F25" s="114"/>
      <c r="G25" s="114"/>
      <c r="H25" s="114"/>
      <c r="I25" s="20" t="s">
        <v>24</v>
      </c>
      <c r="J25" s="20" t="s">
        <v>24</v>
      </c>
      <c r="K25" s="114"/>
      <c r="L25" s="114"/>
      <c r="M25" s="114"/>
      <c r="N25" s="114"/>
      <c r="O25" s="114"/>
      <c r="P25" s="20" t="s">
        <v>24</v>
      </c>
      <c r="Q25" s="20" t="s">
        <v>24</v>
      </c>
      <c r="R25" s="114"/>
      <c r="S25" s="114"/>
      <c r="T25" s="114"/>
      <c r="U25" s="114"/>
      <c r="V25" s="114"/>
      <c r="W25" s="20" t="s">
        <v>24</v>
      </c>
      <c r="X25" s="20" t="s">
        <v>24</v>
      </c>
      <c r="Y25" s="114"/>
      <c r="Z25" s="114"/>
      <c r="AA25" s="114"/>
      <c r="AB25" s="114"/>
      <c r="AC25" s="114"/>
      <c r="AD25" s="20" t="s">
        <v>24</v>
      </c>
      <c r="AE25" s="20" t="s">
        <v>24</v>
      </c>
      <c r="AF25" s="114"/>
      <c r="AG25" s="114"/>
      <c r="AH25" s="115"/>
      <c r="AI25" s="94">
        <f t="shared" si="5"/>
        <v>0</v>
      </c>
      <c r="AJ25" s="21">
        <f t="shared" si="12"/>
        <v>9</v>
      </c>
      <c r="AK25" s="21">
        <f t="shared" si="13"/>
        <v>0</v>
      </c>
      <c r="AL25" s="21">
        <f t="shared" si="14"/>
        <v>0</v>
      </c>
      <c r="AM25" s="21">
        <f t="shared" si="15"/>
        <v>0</v>
      </c>
      <c r="AN25" s="22">
        <f t="shared" si="16"/>
        <v>9</v>
      </c>
    </row>
    <row r="26" spans="1:40" x14ac:dyDescent="0.25">
      <c r="A26" s="19">
        <v>14</v>
      </c>
      <c r="B26" s="134"/>
      <c r="C26" s="159"/>
      <c r="D26" s="20" t="s">
        <v>24</v>
      </c>
      <c r="E26" s="20"/>
      <c r="F26" s="114"/>
      <c r="G26" s="114"/>
      <c r="H26" s="114"/>
      <c r="I26" s="20" t="s">
        <v>24</v>
      </c>
      <c r="J26" s="20" t="s">
        <v>24</v>
      </c>
      <c r="K26" s="114"/>
      <c r="L26" s="114"/>
      <c r="M26" s="114"/>
      <c r="N26" s="114"/>
      <c r="O26" s="114"/>
      <c r="P26" s="20" t="s">
        <v>24</v>
      </c>
      <c r="Q26" s="20" t="s">
        <v>24</v>
      </c>
      <c r="R26" s="114"/>
      <c r="S26" s="114"/>
      <c r="T26" s="114"/>
      <c r="U26" s="114"/>
      <c r="V26" s="114"/>
      <c r="W26" s="20" t="s">
        <v>24</v>
      </c>
      <c r="X26" s="20" t="s">
        <v>24</v>
      </c>
      <c r="Y26" s="114"/>
      <c r="Z26" s="114"/>
      <c r="AA26" s="114"/>
      <c r="AB26" s="114"/>
      <c r="AC26" s="114"/>
      <c r="AD26" s="20" t="s">
        <v>24</v>
      </c>
      <c r="AE26" s="20" t="s">
        <v>24</v>
      </c>
      <c r="AF26" s="114"/>
      <c r="AG26" s="114"/>
      <c r="AH26" s="115"/>
      <c r="AI26" s="94">
        <f t="shared" si="5"/>
        <v>0</v>
      </c>
      <c r="AJ26" s="21">
        <f t="shared" si="12"/>
        <v>9</v>
      </c>
      <c r="AK26" s="21">
        <f t="shared" si="13"/>
        <v>0</v>
      </c>
      <c r="AL26" s="21">
        <f t="shared" si="14"/>
        <v>0</v>
      </c>
      <c r="AM26" s="21">
        <f t="shared" si="15"/>
        <v>0</v>
      </c>
      <c r="AN26" s="22">
        <f t="shared" si="16"/>
        <v>9</v>
      </c>
    </row>
    <row r="27" spans="1:40" ht="16.5" thickBot="1" x14ac:dyDescent="0.3">
      <c r="A27" s="19">
        <v>15</v>
      </c>
      <c r="B27" s="143"/>
      <c r="C27" s="163"/>
      <c r="D27" s="124" t="s">
        <v>24</v>
      </c>
      <c r="E27" s="124"/>
      <c r="F27" s="89"/>
      <c r="G27" s="89"/>
      <c r="H27" s="89"/>
      <c r="I27" s="124" t="s">
        <v>24</v>
      </c>
      <c r="J27" s="124" t="s">
        <v>24</v>
      </c>
      <c r="K27" s="89"/>
      <c r="L27" s="89"/>
      <c r="M27" s="89"/>
      <c r="N27" s="89"/>
      <c r="O27" s="89"/>
      <c r="P27" s="124" t="s">
        <v>24</v>
      </c>
      <c r="Q27" s="124" t="s">
        <v>24</v>
      </c>
      <c r="R27" s="89"/>
      <c r="S27" s="89"/>
      <c r="T27" s="89"/>
      <c r="U27" s="89"/>
      <c r="V27" s="89"/>
      <c r="W27" s="124" t="s">
        <v>24</v>
      </c>
      <c r="X27" s="124" t="s">
        <v>24</v>
      </c>
      <c r="Y27" s="89"/>
      <c r="Z27" s="89"/>
      <c r="AA27" s="89"/>
      <c r="AB27" s="89"/>
      <c r="AC27" s="89"/>
      <c r="AD27" s="124" t="s">
        <v>24</v>
      </c>
      <c r="AE27" s="124" t="s">
        <v>24</v>
      </c>
      <c r="AF27" s="89"/>
      <c r="AG27" s="89"/>
      <c r="AH27" s="103"/>
      <c r="AI27" s="95">
        <f t="shared" si="5"/>
        <v>0</v>
      </c>
      <c r="AJ27" s="24">
        <f t="shared" si="12"/>
        <v>9</v>
      </c>
      <c r="AK27" s="24">
        <f t="shared" si="13"/>
        <v>0</v>
      </c>
      <c r="AL27" s="24">
        <f t="shared" si="14"/>
        <v>0</v>
      </c>
      <c r="AM27" s="24">
        <f t="shared" si="15"/>
        <v>0</v>
      </c>
      <c r="AN27" s="25">
        <f t="shared" si="16"/>
        <v>9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Temmuz - 14 Ağustos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31"/>
      <c r="AE29" s="31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68"/>
      <c r="AF30" s="68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35"/>
      <c r="S31" s="35"/>
      <c r="T31" s="36"/>
      <c r="U31" s="35"/>
      <c r="V31" s="35"/>
      <c r="W31" s="35"/>
      <c r="X31" s="186" t="s">
        <v>47</v>
      </c>
      <c r="Y31" s="186"/>
      <c r="Z31" s="186"/>
      <c r="AA31" s="186"/>
      <c r="AB31" s="186"/>
      <c r="AC31" s="186"/>
      <c r="AD31" s="186"/>
      <c r="AE31" s="186"/>
      <c r="AF31" s="186"/>
      <c r="AG31" s="186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49</v>
      </c>
      <c r="L33" s="175"/>
      <c r="M33" s="175"/>
      <c r="N33" s="175"/>
      <c r="O33" s="175"/>
      <c r="P33" s="175"/>
      <c r="Q33" s="175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80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49"/>
      <c r="S34" s="40"/>
      <c r="T34" s="40"/>
      <c r="U34" s="40"/>
      <c r="V34" s="40"/>
      <c r="W34" s="40"/>
      <c r="X34" s="40"/>
      <c r="Y34" s="40"/>
      <c r="Z34" s="173" t="s">
        <v>28</v>
      </c>
      <c r="AA34" s="173"/>
      <c r="AB34" s="173"/>
      <c r="AC34" s="173"/>
      <c r="AD34" s="173"/>
      <c r="AE34" s="67"/>
      <c r="AF34" s="67"/>
      <c r="AG34" s="192"/>
      <c r="AH34" s="192"/>
      <c r="AI34" s="192"/>
      <c r="AJ34" s="192"/>
      <c r="AK34" s="192"/>
      <c r="AL34" s="192"/>
      <c r="AM34" s="192"/>
      <c r="AN34" s="34"/>
    </row>
    <row r="35" spans="1:40" ht="8.25" customHeight="1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44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43"/>
      <c r="AF35" s="43"/>
      <c r="AG35" s="174"/>
      <c r="AH35" s="174"/>
      <c r="AI35" s="174"/>
      <c r="AJ35" s="174"/>
      <c r="AK35" s="174"/>
      <c r="AL35" s="174"/>
      <c r="AM35" s="174"/>
      <c r="AN35" s="34"/>
    </row>
    <row r="36" spans="1:40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74" t="s">
        <v>29</v>
      </c>
      <c r="AA36" s="174"/>
      <c r="AB36" s="174"/>
      <c r="AC36" s="38"/>
      <c r="AD36" s="43"/>
      <c r="AE36" s="43"/>
      <c r="AF36" s="43"/>
      <c r="AG36" s="187"/>
      <c r="AH36" s="187"/>
      <c r="AI36" s="187"/>
      <c r="AJ36" s="187"/>
      <c r="AK36" s="187"/>
      <c r="AL36" s="187"/>
      <c r="AM36" s="187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4"/>
      <c r="AE37" s="66"/>
      <c r="AF37" s="66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74"/>
      <c r="AE38" s="66"/>
      <c r="AF38" s="66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U8:U11"/>
    <mergeCell ref="V8:V11"/>
    <mergeCell ref="W8:W11"/>
    <mergeCell ref="X8:X11"/>
    <mergeCell ref="T8:T11"/>
    <mergeCell ref="D36:J36"/>
    <mergeCell ref="Z36:AB36"/>
    <mergeCell ref="AG36:AM36"/>
    <mergeCell ref="B29:AC29"/>
    <mergeCell ref="J31:P31"/>
    <mergeCell ref="X31:AG31"/>
    <mergeCell ref="J32:P32"/>
    <mergeCell ref="D33:J33"/>
    <mergeCell ref="K33:Q33"/>
    <mergeCell ref="K34:Q34"/>
    <mergeCell ref="Z34:AD34"/>
    <mergeCell ref="AG34:AM34"/>
    <mergeCell ref="K35:Q35"/>
    <mergeCell ref="AG35:AM35"/>
    <mergeCell ref="AN8:AN12"/>
    <mergeCell ref="AA8:AA11"/>
    <mergeCell ref="AB8:AB11"/>
    <mergeCell ref="AC8:AC11"/>
    <mergeCell ref="AD8:AD11"/>
    <mergeCell ref="AG8:AG11"/>
    <mergeCell ref="AH8:AH11"/>
    <mergeCell ref="AE8:AE11"/>
    <mergeCell ref="AF8:AF11"/>
    <mergeCell ref="AI8:AI12"/>
    <mergeCell ref="AJ8:AJ12"/>
    <mergeCell ref="AK8:AK12"/>
    <mergeCell ref="AL8:AL12"/>
    <mergeCell ref="AM8:AM12"/>
    <mergeCell ref="N8:N11"/>
    <mergeCell ref="O8:O11"/>
    <mergeCell ref="P8:P11"/>
    <mergeCell ref="Q8:Q11"/>
    <mergeCell ref="S8:S11"/>
    <mergeCell ref="R8:R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G13:H13 G14:G27">
    <cfRule type="cellIs" dxfId="377" priority="112" stopIfTrue="1" operator="equal">
      <formula>"T"</formula>
    </cfRule>
    <cfRule type="cellIs" dxfId="376" priority="113" stopIfTrue="1" operator="equal">
      <formula>"R"</formula>
    </cfRule>
    <cfRule type="cellIs" dxfId="375" priority="114" stopIfTrue="1" operator="equal">
      <formula>"İ"</formula>
    </cfRule>
  </conditionalFormatting>
  <conditionalFormatting sqref="F13:F27">
    <cfRule type="cellIs" dxfId="374" priority="109" stopIfTrue="1" operator="equal">
      <formula>"T"</formula>
    </cfRule>
    <cfRule type="cellIs" dxfId="373" priority="110" stopIfTrue="1" operator="equal">
      <formula>"R"</formula>
    </cfRule>
    <cfRule type="cellIs" dxfId="372" priority="111" stopIfTrue="1" operator="equal">
      <formula>"İ"</formula>
    </cfRule>
  </conditionalFormatting>
  <conditionalFormatting sqref="H14:H27 N13:O27 U13:V27 AB13:AC27">
    <cfRule type="cellIs" dxfId="371" priority="82" stopIfTrue="1" operator="equal">
      <formula>"T"</formula>
    </cfRule>
    <cfRule type="cellIs" dxfId="370" priority="83" stopIfTrue="1" operator="equal">
      <formula>"R"</formula>
    </cfRule>
    <cfRule type="cellIs" dxfId="369" priority="84" stopIfTrue="1" operator="equal">
      <formula>"İ"</formula>
    </cfRule>
  </conditionalFormatting>
  <conditionalFormatting sqref="L13:M27">
    <cfRule type="cellIs" dxfId="368" priority="58" stopIfTrue="1" operator="equal">
      <formula>"T"</formula>
    </cfRule>
    <cfRule type="cellIs" dxfId="367" priority="59" stopIfTrue="1" operator="equal">
      <formula>"R"</formula>
    </cfRule>
    <cfRule type="cellIs" dxfId="366" priority="60" stopIfTrue="1" operator="equal">
      <formula>"İ"</formula>
    </cfRule>
  </conditionalFormatting>
  <conditionalFormatting sqref="S13:T27">
    <cfRule type="cellIs" dxfId="365" priority="55" stopIfTrue="1" operator="equal">
      <formula>"T"</formula>
    </cfRule>
    <cfRule type="cellIs" dxfId="364" priority="56" stopIfTrue="1" operator="equal">
      <formula>"R"</formula>
    </cfRule>
    <cfRule type="cellIs" dxfId="363" priority="57" stopIfTrue="1" operator="equal">
      <formula>"İ"</formula>
    </cfRule>
  </conditionalFormatting>
  <conditionalFormatting sqref="Z13:AA27">
    <cfRule type="cellIs" dxfId="362" priority="52" stopIfTrue="1" operator="equal">
      <formula>"T"</formula>
    </cfRule>
    <cfRule type="cellIs" dxfId="361" priority="53" stopIfTrue="1" operator="equal">
      <formula>"R"</formula>
    </cfRule>
    <cfRule type="cellIs" dxfId="360" priority="54" stopIfTrue="1" operator="equal">
      <formula>"İ"</formula>
    </cfRule>
  </conditionalFormatting>
  <conditionalFormatting sqref="AG13:AH27">
    <cfRule type="cellIs" dxfId="359" priority="49" stopIfTrue="1" operator="equal">
      <formula>"T"</formula>
    </cfRule>
    <cfRule type="cellIs" dxfId="358" priority="50" stopIfTrue="1" operator="equal">
      <formula>"R"</formula>
    </cfRule>
    <cfRule type="cellIs" dxfId="357" priority="51" stopIfTrue="1" operator="equal">
      <formula>"İ"</formula>
    </cfRule>
  </conditionalFormatting>
  <conditionalFormatting sqref="AF13:AF27 Y13:Y27 R13:R27 K13:K27">
    <cfRule type="cellIs" dxfId="356" priority="46" stopIfTrue="1" operator="equal">
      <formula>"T"</formula>
    </cfRule>
    <cfRule type="cellIs" dxfId="355" priority="47" stopIfTrue="1" operator="equal">
      <formula>"R"</formula>
    </cfRule>
    <cfRule type="cellIs" dxfId="354" priority="48" stopIfTrue="1" operator="equal">
      <formula>"İ"</formula>
    </cfRule>
  </conditionalFormatting>
  <conditionalFormatting sqref="D13">
    <cfRule type="cellIs" dxfId="353" priority="43" stopIfTrue="1" operator="equal">
      <formula>"T"</formula>
    </cfRule>
    <cfRule type="cellIs" dxfId="352" priority="44" stopIfTrue="1" operator="equal">
      <formula>"R"</formula>
    </cfRule>
    <cfRule type="cellIs" dxfId="351" priority="45" stopIfTrue="1" operator="equal">
      <formula>"İ"</formula>
    </cfRule>
  </conditionalFormatting>
  <conditionalFormatting sqref="D14:D27">
    <cfRule type="cellIs" dxfId="350" priority="40" stopIfTrue="1" operator="equal">
      <formula>"T"</formula>
    </cfRule>
    <cfRule type="cellIs" dxfId="349" priority="41" stopIfTrue="1" operator="equal">
      <formula>"R"</formula>
    </cfRule>
    <cfRule type="cellIs" dxfId="348" priority="42" stopIfTrue="1" operator="equal">
      <formula>"İ"</formula>
    </cfRule>
  </conditionalFormatting>
  <conditionalFormatting sqref="D13:E27">
    <cfRule type="cellIs" dxfId="347" priority="37" stopIfTrue="1" operator="equal">
      <formula>"T"</formula>
    </cfRule>
    <cfRule type="cellIs" dxfId="346" priority="38" stopIfTrue="1" operator="equal">
      <formula>"R"</formula>
    </cfRule>
    <cfRule type="cellIs" dxfId="345" priority="39" stopIfTrue="1" operator="equal">
      <formula>"İ"</formula>
    </cfRule>
  </conditionalFormatting>
  <conditionalFormatting sqref="I13">
    <cfRule type="cellIs" dxfId="344" priority="34" stopIfTrue="1" operator="equal">
      <formula>"T"</formula>
    </cfRule>
    <cfRule type="cellIs" dxfId="343" priority="35" stopIfTrue="1" operator="equal">
      <formula>"R"</formula>
    </cfRule>
    <cfRule type="cellIs" dxfId="342" priority="36" stopIfTrue="1" operator="equal">
      <formula>"İ"</formula>
    </cfRule>
  </conditionalFormatting>
  <conditionalFormatting sqref="I14:I27">
    <cfRule type="cellIs" dxfId="341" priority="31" stopIfTrue="1" operator="equal">
      <formula>"T"</formula>
    </cfRule>
    <cfRule type="cellIs" dxfId="340" priority="32" stopIfTrue="1" operator="equal">
      <formula>"R"</formula>
    </cfRule>
    <cfRule type="cellIs" dxfId="339" priority="33" stopIfTrue="1" operator="equal">
      <formula>"İ"</formula>
    </cfRule>
  </conditionalFormatting>
  <conditionalFormatting sqref="I13:J27">
    <cfRule type="cellIs" dxfId="338" priority="28" stopIfTrue="1" operator="equal">
      <formula>"T"</formula>
    </cfRule>
    <cfRule type="cellIs" dxfId="337" priority="29" stopIfTrue="1" operator="equal">
      <formula>"R"</formula>
    </cfRule>
    <cfRule type="cellIs" dxfId="336" priority="30" stopIfTrue="1" operator="equal">
      <formula>"İ"</formula>
    </cfRule>
  </conditionalFormatting>
  <conditionalFormatting sqref="P13">
    <cfRule type="cellIs" dxfId="335" priority="25" stopIfTrue="1" operator="equal">
      <formula>"T"</formula>
    </cfRule>
    <cfRule type="cellIs" dxfId="334" priority="26" stopIfTrue="1" operator="equal">
      <formula>"R"</formula>
    </cfRule>
    <cfRule type="cellIs" dxfId="333" priority="27" stopIfTrue="1" operator="equal">
      <formula>"İ"</formula>
    </cfRule>
  </conditionalFormatting>
  <conditionalFormatting sqref="P14:P27">
    <cfRule type="cellIs" dxfId="332" priority="22" stopIfTrue="1" operator="equal">
      <formula>"T"</formula>
    </cfRule>
    <cfRule type="cellIs" dxfId="331" priority="23" stopIfTrue="1" operator="equal">
      <formula>"R"</formula>
    </cfRule>
    <cfRule type="cellIs" dxfId="330" priority="24" stopIfTrue="1" operator="equal">
      <formula>"İ"</formula>
    </cfRule>
  </conditionalFormatting>
  <conditionalFormatting sqref="P13:Q27">
    <cfRule type="cellIs" dxfId="329" priority="19" stopIfTrue="1" operator="equal">
      <formula>"T"</formula>
    </cfRule>
    <cfRule type="cellIs" dxfId="328" priority="20" stopIfTrue="1" operator="equal">
      <formula>"R"</formula>
    </cfRule>
    <cfRule type="cellIs" dxfId="327" priority="21" stopIfTrue="1" operator="equal">
      <formula>"İ"</formula>
    </cfRule>
  </conditionalFormatting>
  <conditionalFormatting sqref="W13">
    <cfRule type="cellIs" dxfId="326" priority="16" stopIfTrue="1" operator="equal">
      <formula>"T"</formula>
    </cfRule>
    <cfRule type="cellIs" dxfId="325" priority="17" stopIfTrue="1" operator="equal">
      <formula>"R"</formula>
    </cfRule>
    <cfRule type="cellIs" dxfId="324" priority="18" stopIfTrue="1" operator="equal">
      <formula>"İ"</formula>
    </cfRule>
  </conditionalFormatting>
  <conditionalFormatting sqref="W14:W27">
    <cfRule type="cellIs" dxfId="323" priority="13" stopIfTrue="1" operator="equal">
      <formula>"T"</formula>
    </cfRule>
    <cfRule type="cellIs" dxfId="322" priority="14" stopIfTrue="1" operator="equal">
      <formula>"R"</formula>
    </cfRule>
    <cfRule type="cellIs" dxfId="321" priority="15" stopIfTrue="1" operator="equal">
      <formula>"İ"</formula>
    </cfRule>
  </conditionalFormatting>
  <conditionalFormatting sqref="W13:X27">
    <cfRule type="cellIs" dxfId="320" priority="10" stopIfTrue="1" operator="equal">
      <formula>"T"</formula>
    </cfRule>
    <cfRule type="cellIs" dxfId="319" priority="11" stopIfTrue="1" operator="equal">
      <formula>"R"</formula>
    </cfRule>
    <cfRule type="cellIs" dxfId="318" priority="12" stopIfTrue="1" operator="equal">
      <formula>"İ"</formula>
    </cfRule>
  </conditionalFormatting>
  <conditionalFormatting sqref="AD13">
    <cfRule type="cellIs" dxfId="317" priority="7" stopIfTrue="1" operator="equal">
      <formula>"T"</formula>
    </cfRule>
    <cfRule type="cellIs" dxfId="316" priority="8" stopIfTrue="1" operator="equal">
      <formula>"R"</formula>
    </cfRule>
    <cfRule type="cellIs" dxfId="315" priority="9" stopIfTrue="1" operator="equal">
      <formula>"İ"</formula>
    </cfRule>
  </conditionalFormatting>
  <conditionalFormatting sqref="AD14:AD27">
    <cfRule type="cellIs" dxfId="314" priority="4" stopIfTrue="1" operator="equal">
      <formula>"T"</formula>
    </cfRule>
    <cfRule type="cellIs" dxfId="313" priority="5" stopIfTrue="1" operator="equal">
      <formula>"R"</formula>
    </cfRule>
    <cfRule type="cellIs" dxfId="312" priority="6" stopIfTrue="1" operator="equal">
      <formula>"İ"</formula>
    </cfRule>
  </conditionalFormatting>
  <conditionalFormatting sqref="AD13:AE27">
    <cfRule type="cellIs" dxfId="311" priority="1" stopIfTrue="1" operator="equal">
      <formula>"T"</formula>
    </cfRule>
    <cfRule type="cellIs" dxfId="310" priority="2" stopIfTrue="1" operator="equal">
      <formula>"R"</formula>
    </cfRule>
    <cfRule type="cellIs" dxfId="309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4:B26 B14:B16">
      <formula1>11</formula1>
      <formula2>11</formula2>
    </dataValidation>
  </dataValidations>
  <pageMargins left="0.59055118110236227" right="0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zoomScaleNormal="100" workbookViewId="0">
      <selection activeCell="B13" sqref="B13"/>
    </sheetView>
  </sheetViews>
  <sheetFormatPr defaultColWidth="11" defaultRowHeight="15.75" x14ac:dyDescent="0.25"/>
  <cols>
    <col min="1" max="1" width="4" bestFit="1" customWidth="1"/>
    <col min="2" max="2" width="19.125" customWidth="1"/>
    <col min="3" max="3" width="15.7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4" customWidth="1"/>
  </cols>
  <sheetData>
    <row r="3" spans="1:40" ht="16.5" thickBot="1" x14ac:dyDescent="0.3">
      <c r="AH3" s="46"/>
      <c r="AI3" s="46"/>
    </row>
    <row r="4" spans="1:40" ht="16.5" thickBot="1" x14ac:dyDescent="0.3">
      <c r="A4" s="196" t="s">
        <v>37</v>
      </c>
      <c r="B4" s="197"/>
      <c r="C4" s="152"/>
      <c r="D4" s="1"/>
      <c r="E4" s="198" t="s">
        <v>0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2"/>
      <c r="Z4" s="2"/>
      <c r="AA4" s="2"/>
      <c r="AB4" s="3"/>
      <c r="AC4" s="3"/>
      <c r="AD4" s="3"/>
      <c r="AE4" s="3"/>
      <c r="AF4" s="3"/>
      <c r="AG4" s="47"/>
      <c r="AH4" s="199" t="s">
        <v>1</v>
      </c>
      <c r="AI4" s="200"/>
      <c r="AJ4" s="201">
        <f>SUM(OCAK!AJ4)</f>
        <v>2024</v>
      </c>
      <c r="AK4" s="202"/>
      <c r="AL4" s="202"/>
      <c r="AM4" s="202"/>
      <c r="AN4" s="203"/>
    </row>
    <row r="5" spans="1:40" ht="16.5" thickBot="1" x14ac:dyDescent="0.3">
      <c r="A5" s="207" t="s">
        <v>2</v>
      </c>
      <c r="B5" s="208"/>
      <c r="C5" s="15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09" t="s">
        <v>4</v>
      </c>
      <c r="AI5" s="210"/>
      <c r="AJ5" s="219" t="s">
        <v>32</v>
      </c>
      <c r="AK5" s="219"/>
      <c r="AL5" s="219"/>
      <c r="AM5" s="219"/>
      <c r="AN5" s="220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11"/>
      <c r="B7" s="213" t="s">
        <v>5</v>
      </c>
      <c r="C7" s="213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88" t="s">
        <v>7</v>
      </c>
      <c r="AJ7" s="189"/>
      <c r="AK7" s="189"/>
      <c r="AL7" s="189"/>
      <c r="AM7" s="189"/>
      <c r="AN7" s="190"/>
    </row>
    <row r="8" spans="1:40" ht="15.95" customHeight="1" x14ac:dyDescent="0.25">
      <c r="A8" s="212"/>
      <c r="B8" s="214"/>
      <c r="C8" s="214"/>
      <c r="D8" s="180" t="s">
        <v>13</v>
      </c>
      <c r="E8" s="180" t="s">
        <v>14</v>
      </c>
      <c r="F8" s="180" t="s">
        <v>8</v>
      </c>
      <c r="G8" s="180" t="s">
        <v>9</v>
      </c>
      <c r="H8" s="180" t="s">
        <v>10</v>
      </c>
      <c r="I8" s="180" t="s">
        <v>11</v>
      </c>
      <c r="J8" s="180" t="s">
        <v>12</v>
      </c>
      <c r="K8" s="180" t="s">
        <v>13</v>
      </c>
      <c r="L8" s="180" t="s">
        <v>14</v>
      </c>
      <c r="M8" s="180" t="s">
        <v>8</v>
      </c>
      <c r="N8" s="180" t="s">
        <v>9</v>
      </c>
      <c r="O8" s="180" t="s">
        <v>10</v>
      </c>
      <c r="P8" s="180" t="s">
        <v>11</v>
      </c>
      <c r="Q8" s="180" t="s">
        <v>12</v>
      </c>
      <c r="R8" s="180" t="s">
        <v>13</v>
      </c>
      <c r="S8" s="180" t="s">
        <v>14</v>
      </c>
      <c r="T8" s="180" t="s">
        <v>8</v>
      </c>
      <c r="U8" s="180" t="s">
        <v>9</v>
      </c>
      <c r="V8" s="180" t="s">
        <v>10</v>
      </c>
      <c r="W8" s="180" t="s">
        <v>11</v>
      </c>
      <c r="X8" s="180" t="s">
        <v>12</v>
      </c>
      <c r="Y8" s="180" t="s">
        <v>13</v>
      </c>
      <c r="Z8" s="180" t="s">
        <v>14</v>
      </c>
      <c r="AA8" s="180" t="s">
        <v>8</v>
      </c>
      <c r="AB8" s="180" t="s">
        <v>9</v>
      </c>
      <c r="AC8" s="180" t="s">
        <v>10</v>
      </c>
      <c r="AD8" s="180" t="s">
        <v>11</v>
      </c>
      <c r="AE8" s="180" t="s">
        <v>12</v>
      </c>
      <c r="AF8" s="180" t="s">
        <v>13</v>
      </c>
      <c r="AG8" s="180" t="s">
        <v>14</v>
      </c>
      <c r="AH8" s="180" t="s">
        <v>8</v>
      </c>
      <c r="AI8" s="183" t="s">
        <v>31</v>
      </c>
      <c r="AJ8" s="184" t="s">
        <v>15</v>
      </c>
      <c r="AK8" s="184" t="s">
        <v>16</v>
      </c>
      <c r="AL8" s="184" t="s">
        <v>17</v>
      </c>
      <c r="AM8" s="184" t="s">
        <v>18</v>
      </c>
      <c r="AN8" s="176" t="s">
        <v>7</v>
      </c>
    </row>
    <row r="9" spans="1:40" x14ac:dyDescent="0.25">
      <c r="A9" s="212"/>
      <c r="B9" s="214"/>
      <c r="C9" s="214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4"/>
      <c r="AJ9" s="184"/>
      <c r="AK9" s="184"/>
      <c r="AL9" s="184"/>
      <c r="AM9" s="184"/>
      <c r="AN9" s="176"/>
    </row>
    <row r="10" spans="1:40" x14ac:dyDescent="0.25">
      <c r="A10" s="212"/>
      <c r="B10" s="214"/>
      <c r="C10" s="214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4"/>
      <c r="AJ10" s="184"/>
      <c r="AK10" s="184"/>
      <c r="AL10" s="184"/>
      <c r="AM10" s="184"/>
      <c r="AN10" s="176"/>
    </row>
    <row r="11" spans="1:40" x14ac:dyDescent="0.25">
      <c r="A11" s="8" t="s">
        <v>19</v>
      </c>
      <c r="B11" s="145" t="s">
        <v>20</v>
      </c>
      <c r="C11" s="145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4"/>
      <c r="AJ11" s="184"/>
      <c r="AK11" s="184"/>
      <c r="AL11" s="184"/>
      <c r="AM11" s="184"/>
      <c r="AN11" s="176"/>
    </row>
    <row r="12" spans="1:40" ht="16.5" thickBot="1" x14ac:dyDescent="0.3">
      <c r="A12" s="10" t="s">
        <v>21</v>
      </c>
      <c r="B12" s="146" t="s">
        <v>22</v>
      </c>
      <c r="C12" s="146" t="s">
        <v>23</v>
      </c>
      <c r="D12" s="96">
        <v>15</v>
      </c>
      <c r="E12" s="96">
        <v>16</v>
      </c>
      <c r="F12" s="96">
        <v>17</v>
      </c>
      <c r="G12" s="96">
        <v>18</v>
      </c>
      <c r="H12" s="96">
        <v>19</v>
      </c>
      <c r="I12" s="96">
        <v>20</v>
      </c>
      <c r="J12" s="96">
        <v>21</v>
      </c>
      <c r="K12" s="96">
        <v>22</v>
      </c>
      <c r="L12" s="96">
        <v>23</v>
      </c>
      <c r="M12" s="96">
        <v>24</v>
      </c>
      <c r="N12" s="96">
        <v>25</v>
      </c>
      <c r="O12" s="96">
        <v>26</v>
      </c>
      <c r="P12" s="96">
        <v>27</v>
      </c>
      <c r="Q12" s="96">
        <v>28</v>
      </c>
      <c r="R12" s="96">
        <v>29</v>
      </c>
      <c r="S12" s="96">
        <v>30</v>
      </c>
      <c r="T12" s="96">
        <v>31</v>
      </c>
      <c r="U12" s="96">
        <v>1</v>
      </c>
      <c r="V12" s="96">
        <v>2</v>
      </c>
      <c r="W12" s="96">
        <v>3</v>
      </c>
      <c r="X12" s="96">
        <v>4</v>
      </c>
      <c r="Y12" s="96">
        <v>5</v>
      </c>
      <c r="Z12" s="96">
        <v>6</v>
      </c>
      <c r="AA12" s="96">
        <v>7</v>
      </c>
      <c r="AB12" s="96">
        <v>8</v>
      </c>
      <c r="AC12" s="96">
        <v>9</v>
      </c>
      <c r="AD12" s="96">
        <v>10</v>
      </c>
      <c r="AE12" s="96">
        <v>11</v>
      </c>
      <c r="AF12" s="96">
        <v>12</v>
      </c>
      <c r="AG12" s="96">
        <v>13</v>
      </c>
      <c r="AH12" s="96">
        <v>14</v>
      </c>
      <c r="AI12" s="184"/>
      <c r="AJ12" s="184"/>
      <c r="AK12" s="184"/>
      <c r="AL12" s="184"/>
      <c r="AM12" s="184"/>
      <c r="AN12" s="176"/>
    </row>
    <row r="13" spans="1:40" x14ac:dyDescent="0.25">
      <c r="A13" s="13">
        <v>1</v>
      </c>
      <c r="B13" s="130"/>
      <c r="C13" s="157"/>
      <c r="D13" s="110"/>
      <c r="E13" s="111"/>
      <c r="F13" s="14" t="s">
        <v>24</v>
      </c>
      <c r="G13" s="14" t="s">
        <v>24</v>
      </c>
      <c r="H13" s="111"/>
      <c r="I13" s="111"/>
      <c r="J13" s="111"/>
      <c r="K13" s="111"/>
      <c r="L13" s="111"/>
      <c r="M13" s="14" t="s">
        <v>24</v>
      </c>
      <c r="N13" s="14" t="s">
        <v>24</v>
      </c>
      <c r="O13" s="111"/>
      <c r="P13" s="111"/>
      <c r="Q13" s="111"/>
      <c r="R13" s="111"/>
      <c r="S13" s="14" t="s">
        <v>24</v>
      </c>
      <c r="T13" s="14" t="s">
        <v>24</v>
      </c>
      <c r="U13" s="14" t="s">
        <v>24</v>
      </c>
      <c r="V13" s="111"/>
      <c r="W13" s="111"/>
      <c r="X13" s="111"/>
      <c r="Y13" s="111"/>
      <c r="Z13" s="111"/>
      <c r="AA13" s="14" t="s">
        <v>24</v>
      </c>
      <c r="AB13" s="14" t="s">
        <v>24</v>
      </c>
      <c r="AC13" s="111"/>
      <c r="AD13" s="111"/>
      <c r="AE13" s="111"/>
      <c r="AF13" s="111"/>
      <c r="AG13" s="14"/>
      <c r="AH13" s="14" t="s">
        <v>24</v>
      </c>
      <c r="AI13" s="94">
        <f>COUNTIF(D13:AH13,"X")</f>
        <v>0</v>
      </c>
      <c r="AJ13" s="17">
        <f t="shared" ref="AJ13:AJ27" si="0">COUNTIF(D13:AH13,"T")</f>
        <v>10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10</v>
      </c>
    </row>
    <row r="14" spans="1:40" x14ac:dyDescent="0.25">
      <c r="A14" s="19">
        <v>2</v>
      </c>
      <c r="B14" s="132"/>
      <c r="C14" s="158"/>
      <c r="D14" s="113"/>
      <c r="E14" s="114"/>
      <c r="F14" s="20" t="s">
        <v>24</v>
      </c>
      <c r="G14" s="20" t="s">
        <v>24</v>
      </c>
      <c r="H14" s="114"/>
      <c r="I14" s="114"/>
      <c r="J14" s="114"/>
      <c r="K14" s="114"/>
      <c r="L14" s="114"/>
      <c r="M14" s="20" t="s">
        <v>24</v>
      </c>
      <c r="N14" s="20" t="s">
        <v>24</v>
      </c>
      <c r="O14" s="114"/>
      <c r="P14" s="114"/>
      <c r="Q14" s="114"/>
      <c r="R14" s="114"/>
      <c r="S14" s="20" t="s">
        <v>24</v>
      </c>
      <c r="T14" s="20" t="s">
        <v>24</v>
      </c>
      <c r="U14" s="20" t="s">
        <v>24</v>
      </c>
      <c r="V14" s="114"/>
      <c r="W14" s="114"/>
      <c r="X14" s="114"/>
      <c r="Y14" s="114"/>
      <c r="Z14" s="114"/>
      <c r="AA14" s="20" t="s">
        <v>24</v>
      </c>
      <c r="AB14" s="20" t="s">
        <v>24</v>
      </c>
      <c r="AC14" s="114"/>
      <c r="AD14" s="114"/>
      <c r="AE14" s="114"/>
      <c r="AF14" s="114"/>
      <c r="AG14" s="20"/>
      <c r="AH14" s="20" t="s">
        <v>24</v>
      </c>
      <c r="AI14" s="94">
        <f t="shared" ref="AI14:AI27" si="5">COUNTIF(D14:AH14,"X")</f>
        <v>0</v>
      </c>
      <c r="AJ14" s="21">
        <f t="shared" si="0"/>
        <v>10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10</v>
      </c>
    </row>
    <row r="15" spans="1:40" x14ac:dyDescent="0.25">
      <c r="A15" s="19">
        <v>3</v>
      </c>
      <c r="B15" s="134"/>
      <c r="C15" s="159"/>
      <c r="D15" s="113"/>
      <c r="E15" s="114"/>
      <c r="F15" s="20" t="s">
        <v>24</v>
      </c>
      <c r="G15" s="20" t="s">
        <v>24</v>
      </c>
      <c r="H15" s="114"/>
      <c r="I15" s="114"/>
      <c r="J15" s="114"/>
      <c r="K15" s="114"/>
      <c r="L15" s="114"/>
      <c r="M15" s="20" t="s">
        <v>24</v>
      </c>
      <c r="N15" s="20" t="s">
        <v>24</v>
      </c>
      <c r="O15" s="114"/>
      <c r="P15" s="114"/>
      <c r="Q15" s="114"/>
      <c r="R15" s="114"/>
      <c r="S15" s="20" t="s">
        <v>24</v>
      </c>
      <c r="T15" s="20" t="s">
        <v>24</v>
      </c>
      <c r="U15" s="20" t="s">
        <v>24</v>
      </c>
      <c r="V15" s="114"/>
      <c r="W15" s="114"/>
      <c r="X15" s="114"/>
      <c r="Y15" s="114"/>
      <c r="Z15" s="114"/>
      <c r="AA15" s="20" t="s">
        <v>24</v>
      </c>
      <c r="AB15" s="20" t="s">
        <v>24</v>
      </c>
      <c r="AC15" s="114"/>
      <c r="AD15" s="114"/>
      <c r="AE15" s="114"/>
      <c r="AF15" s="114"/>
      <c r="AG15" s="20"/>
      <c r="AH15" s="20" t="s">
        <v>24</v>
      </c>
      <c r="AI15" s="94">
        <f t="shared" si="5"/>
        <v>0</v>
      </c>
      <c r="AJ15" s="21">
        <f t="shared" si="0"/>
        <v>10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10</v>
      </c>
    </row>
    <row r="16" spans="1:40" x14ac:dyDescent="0.25">
      <c r="A16" s="19">
        <v>4</v>
      </c>
      <c r="B16" s="134"/>
      <c r="C16" s="159"/>
      <c r="D16" s="113"/>
      <c r="E16" s="114"/>
      <c r="F16" s="20" t="s">
        <v>24</v>
      </c>
      <c r="G16" s="20" t="s">
        <v>24</v>
      </c>
      <c r="H16" s="114"/>
      <c r="I16" s="114"/>
      <c r="J16" s="114"/>
      <c r="K16" s="114"/>
      <c r="L16" s="114"/>
      <c r="M16" s="20" t="s">
        <v>24</v>
      </c>
      <c r="N16" s="20" t="s">
        <v>24</v>
      </c>
      <c r="O16" s="114"/>
      <c r="P16" s="114"/>
      <c r="Q16" s="114"/>
      <c r="R16" s="114"/>
      <c r="S16" s="20" t="s">
        <v>24</v>
      </c>
      <c r="T16" s="20" t="s">
        <v>24</v>
      </c>
      <c r="U16" s="20" t="s">
        <v>24</v>
      </c>
      <c r="V16" s="114"/>
      <c r="W16" s="114"/>
      <c r="X16" s="114"/>
      <c r="Y16" s="114"/>
      <c r="Z16" s="114"/>
      <c r="AA16" s="20" t="s">
        <v>24</v>
      </c>
      <c r="AB16" s="20" t="s">
        <v>24</v>
      </c>
      <c r="AC16" s="114"/>
      <c r="AD16" s="114"/>
      <c r="AE16" s="114"/>
      <c r="AF16" s="114"/>
      <c r="AG16" s="20"/>
      <c r="AH16" s="20" t="s">
        <v>24</v>
      </c>
      <c r="AI16" s="94">
        <f t="shared" si="5"/>
        <v>0</v>
      </c>
      <c r="AJ16" s="21">
        <f t="shared" si="0"/>
        <v>10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10</v>
      </c>
    </row>
    <row r="17" spans="1:40" x14ac:dyDescent="0.25">
      <c r="A17" s="19">
        <v>5</v>
      </c>
      <c r="B17" s="136"/>
      <c r="C17" s="160"/>
      <c r="D17" s="113"/>
      <c r="E17" s="114"/>
      <c r="F17" s="20" t="s">
        <v>24</v>
      </c>
      <c r="G17" s="20" t="s">
        <v>24</v>
      </c>
      <c r="H17" s="114"/>
      <c r="I17" s="114"/>
      <c r="J17" s="114"/>
      <c r="K17" s="114"/>
      <c r="L17" s="114"/>
      <c r="M17" s="20" t="s">
        <v>24</v>
      </c>
      <c r="N17" s="20" t="s">
        <v>24</v>
      </c>
      <c r="O17" s="114"/>
      <c r="P17" s="114"/>
      <c r="Q17" s="114"/>
      <c r="R17" s="114"/>
      <c r="S17" s="20" t="s">
        <v>24</v>
      </c>
      <c r="T17" s="20" t="s">
        <v>24</v>
      </c>
      <c r="U17" s="20" t="s">
        <v>24</v>
      </c>
      <c r="V17" s="114"/>
      <c r="W17" s="114"/>
      <c r="X17" s="114"/>
      <c r="Y17" s="114"/>
      <c r="Z17" s="114"/>
      <c r="AA17" s="20" t="s">
        <v>24</v>
      </c>
      <c r="AB17" s="20" t="s">
        <v>24</v>
      </c>
      <c r="AC17" s="114"/>
      <c r="AD17" s="114"/>
      <c r="AE17" s="114"/>
      <c r="AF17" s="114"/>
      <c r="AG17" s="20"/>
      <c r="AH17" s="20" t="s">
        <v>24</v>
      </c>
      <c r="AI17" s="94">
        <f t="shared" si="5"/>
        <v>0</v>
      </c>
      <c r="AJ17" s="21">
        <f t="shared" si="0"/>
        <v>10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10</v>
      </c>
    </row>
    <row r="18" spans="1:40" x14ac:dyDescent="0.25">
      <c r="A18" s="19">
        <v>6</v>
      </c>
      <c r="B18" s="138"/>
      <c r="C18" s="161"/>
      <c r="D18" s="113"/>
      <c r="E18" s="114"/>
      <c r="F18" s="20" t="s">
        <v>24</v>
      </c>
      <c r="G18" s="20" t="s">
        <v>24</v>
      </c>
      <c r="H18" s="114"/>
      <c r="I18" s="114"/>
      <c r="J18" s="114"/>
      <c r="K18" s="114"/>
      <c r="L18" s="114"/>
      <c r="M18" s="20" t="s">
        <v>24</v>
      </c>
      <c r="N18" s="20" t="s">
        <v>24</v>
      </c>
      <c r="O18" s="114"/>
      <c r="P18" s="114"/>
      <c r="Q18" s="114"/>
      <c r="R18" s="114"/>
      <c r="S18" s="20" t="s">
        <v>24</v>
      </c>
      <c r="T18" s="20" t="s">
        <v>24</v>
      </c>
      <c r="U18" s="20" t="s">
        <v>24</v>
      </c>
      <c r="V18" s="114"/>
      <c r="W18" s="114"/>
      <c r="X18" s="114"/>
      <c r="Y18" s="114"/>
      <c r="Z18" s="114"/>
      <c r="AA18" s="20" t="s">
        <v>24</v>
      </c>
      <c r="AB18" s="20" t="s">
        <v>24</v>
      </c>
      <c r="AC18" s="114"/>
      <c r="AD18" s="114"/>
      <c r="AE18" s="114"/>
      <c r="AF18" s="114"/>
      <c r="AG18" s="20"/>
      <c r="AH18" s="20" t="s">
        <v>24</v>
      </c>
      <c r="AI18" s="94">
        <f t="shared" si="5"/>
        <v>0</v>
      </c>
      <c r="AJ18" s="21">
        <f t="shared" si="0"/>
        <v>10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10</v>
      </c>
    </row>
    <row r="19" spans="1:40" x14ac:dyDescent="0.25">
      <c r="A19" s="19">
        <v>7</v>
      </c>
      <c r="B19" s="138"/>
      <c r="C19" s="161"/>
      <c r="D19" s="113"/>
      <c r="E19" s="114"/>
      <c r="F19" s="20" t="s">
        <v>24</v>
      </c>
      <c r="G19" s="20" t="s">
        <v>24</v>
      </c>
      <c r="H19" s="114"/>
      <c r="I19" s="114"/>
      <c r="J19" s="114"/>
      <c r="K19" s="114"/>
      <c r="L19" s="114"/>
      <c r="M19" s="20" t="s">
        <v>24</v>
      </c>
      <c r="N19" s="20" t="s">
        <v>24</v>
      </c>
      <c r="O19" s="114"/>
      <c r="P19" s="114"/>
      <c r="Q19" s="114"/>
      <c r="R19" s="114"/>
      <c r="S19" s="20" t="s">
        <v>24</v>
      </c>
      <c r="T19" s="20" t="s">
        <v>24</v>
      </c>
      <c r="U19" s="20" t="s">
        <v>24</v>
      </c>
      <c r="V19" s="114"/>
      <c r="W19" s="114"/>
      <c r="X19" s="114"/>
      <c r="Y19" s="114"/>
      <c r="Z19" s="114"/>
      <c r="AA19" s="20" t="s">
        <v>24</v>
      </c>
      <c r="AB19" s="20" t="s">
        <v>24</v>
      </c>
      <c r="AC19" s="114"/>
      <c r="AD19" s="114"/>
      <c r="AE19" s="114"/>
      <c r="AF19" s="114"/>
      <c r="AG19" s="20"/>
      <c r="AH19" s="20" t="s">
        <v>24</v>
      </c>
      <c r="AI19" s="94">
        <f t="shared" ref="AI19:AI20" si="6">COUNTIF(D19:AH19,"X")</f>
        <v>0</v>
      </c>
      <c r="AJ19" s="21">
        <f t="shared" ref="AJ19:AJ20" si="7">COUNTIF(D19:AH19,"T")</f>
        <v>10</v>
      </c>
      <c r="AK19" s="21">
        <f t="shared" ref="AK19:AK20" si="8">COUNTIF(D19:AH19,"İ")</f>
        <v>0</v>
      </c>
      <c r="AL19" s="21">
        <f t="shared" ref="AL19:AL20" si="9">COUNTIF(D19:AH19,"R")</f>
        <v>0</v>
      </c>
      <c r="AM19" s="21">
        <f t="shared" ref="AM19:AM20" si="10">COUNTIF(D19:AH19,"G")</f>
        <v>0</v>
      </c>
      <c r="AN19" s="22">
        <f t="shared" ref="AN19:AN20" si="11">SUM(AI19:AM19)</f>
        <v>10</v>
      </c>
    </row>
    <row r="20" spans="1:40" x14ac:dyDescent="0.25">
      <c r="A20" s="19">
        <v>8</v>
      </c>
      <c r="B20" s="138"/>
      <c r="C20" s="161"/>
      <c r="D20" s="113"/>
      <c r="E20" s="114"/>
      <c r="F20" s="20" t="s">
        <v>24</v>
      </c>
      <c r="G20" s="20" t="s">
        <v>24</v>
      </c>
      <c r="H20" s="114"/>
      <c r="I20" s="114"/>
      <c r="J20" s="114"/>
      <c r="K20" s="114"/>
      <c r="L20" s="114"/>
      <c r="M20" s="20" t="s">
        <v>24</v>
      </c>
      <c r="N20" s="20" t="s">
        <v>24</v>
      </c>
      <c r="O20" s="114"/>
      <c r="P20" s="114"/>
      <c r="Q20" s="114"/>
      <c r="R20" s="114"/>
      <c r="S20" s="20" t="s">
        <v>24</v>
      </c>
      <c r="T20" s="20" t="s">
        <v>24</v>
      </c>
      <c r="U20" s="20" t="s">
        <v>24</v>
      </c>
      <c r="V20" s="114"/>
      <c r="W20" s="114"/>
      <c r="X20" s="114"/>
      <c r="Y20" s="114"/>
      <c r="Z20" s="114"/>
      <c r="AA20" s="20" t="s">
        <v>24</v>
      </c>
      <c r="AB20" s="20" t="s">
        <v>24</v>
      </c>
      <c r="AC20" s="114"/>
      <c r="AD20" s="114"/>
      <c r="AE20" s="114"/>
      <c r="AF20" s="114"/>
      <c r="AG20" s="20"/>
      <c r="AH20" s="20" t="s">
        <v>24</v>
      </c>
      <c r="AI20" s="94">
        <f t="shared" si="6"/>
        <v>0</v>
      </c>
      <c r="AJ20" s="21">
        <f t="shared" si="7"/>
        <v>10</v>
      </c>
      <c r="AK20" s="21">
        <f t="shared" si="8"/>
        <v>0</v>
      </c>
      <c r="AL20" s="21">
        <f t="shared" si="9"/>
        <v>0</v>
      </c>
      <c r="AM20" s="21">
        <f t="shared" si="10"/>
        <v>0</v>
      </c>
      <c r="AN20" s="22">
        <f t="shared" si="11"/>
        <v>10</v>
      </c>
    </row>
    <row r="21" spans="1:40" x14ac:dyDescent="0.25">
      <c r="A21" s="19">
        <v>9</v>
      </c>
      <c r="B21" s="134"/>
      <c r="C21" s="159"/>
      <c r="D21" s="113"/>
      <c r="E21" s="114"/>
      <c r="F21" s="20" t="s">
        <v>24</v>
      </c>
      <c r="G21" s="20" t="s">
        <v>24</v>
      </c>
      <c r="H21" s="114"/>
      <c r="I21" s="114"/>
      <c r="J21" s="114"/>
      <c r="K21" s="114"/>
      <c r="L21" s="114"/>
      <c r="M21" s="20" t="s">
        <v>24</v>
      </c>
      <c r="N21" s="20" t="s">
        <v>24</v>
      </c>
      <c r="O21" s="114"/>
      <c r="P21" s="114"/>
      <c r="Q21" s="114"/>
      <c r="R21" s="114"/>
      <c r="S21" s="20" t="s">
        <v>24</v>
      </c>
      <c r="T21" s="20" t="s">
        <v>24</v>
      </c>
      <c r="U21" s="20" t="s">
        <v>24</v>
      </c>
      <c r="V21" s="114"/>
      <c r="W21" s="114"/>
      <c r="X21" s="114"/>
      <c r="Y21" s="114"/>
      <c r="Z21" s="114"/>
      <c r="AA21" s="20" t="s">
        <v>24</v>
      </c>
      <c r="AB21" s="20" t="s">
        <v>24</v>
      </c>
      <c r="AC21" s="114"/>
      <c r="AD21" s="114"/>
      <c r="AE21" s="114"/>
      <c r="AF21" s="114"/>
      <c r="AG21" s="20"/>
      <c r="AH21" s="20" t="s">
        <v>24</v>
      </c>
      <c r="AI21" s="94">
        <f t="shared" si="5"/>
        <v>0</v>
      </c>
      <c r="AJ21" s="21">
        <f t="shared" si="0"/>
        <v>10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10</v>
      </c>
    </row>
    <row r="22" spans="1:40" x14ac:dyDescent="0.25">
      <c r="A22" s="19">
        <v>10</v>
      </c>
      <c r="B22" s="140"/>
      <c r="C22" s="160"/>
      <c r="D22" s="113"/>
      <c r="E22" s="114"/>
      <c r="F22" s="20" t="s">
        <v>24</v>
      </c>
      <c r="G22" s="20" t="s">
        <v>24</v>
      </c>
      <c r="H22" s="114"/>
      <c r="I22" s="114"/>
      <c r="J22" s="114"/>
      <c r="K22" s="114"/>
      <c r="L22" s="114"/>
      <c r="M22" s="20" t="s">
        <v>24</v>
      </c>
      <c r="N22" s="20" t="s">
        <v>24</v>
      </c>
      <c r="O22" s="114"/>
      <c r="P22" s="114"/>
      <c r="Q22" s="114"/>
      <c r="R22" s="114"/>
      <c r="S22" s="20" t="s">
        <v>24</v>
      </c>
      <c r="T22" s="20" t="s">
        <v>24</v>
      </c>
      <c r="U22" s="20" t="s">
        <v>24</v>
      </c>
      <c r="V22" s="114"/>
      <c r="W22" s="114"/>
      <c r="X22" s="114"/>
      <c r="Y22" s="114"/>
      <c r="Z22" s="114"/>
      <c r="AA22" s="20" t="s">
        <v>24</v>
      </c>
      <c r="AB22" s="20" t="s">
        <v>24</v>
      </c>
      <c r="AC22" s="114"/>
      <c r="AD22" s="114"/>
      <c r="AE22" s="114"/>
      <c r="AF22" s="114"/>
      <c r="AG22" s="20"/>
      <c r="AH22" s="20" t="s">
        <v>24</v>
      </c>
      <c r="AI22" s="94">
        <f t="shared" si="5"/>
        <v>0</v>
      </c>
      <c r="AJ22" s="21">
        <f t="shared" si="0"/>
        <v>10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10</v>
      </c>
    </row>
    <row r="23" spans="1:40" x14ac:dyDescent="0.25">
      <c r="A23" s="19">
        <v>11</v>
      </c>
      <c r="B23" s="141"/>
      <c r="C23" s="162"/>
      <c r="D23" s="113"/>
      <c r="E23" s="114"/>
      <c r="F23" s="20" t="s">
        <v>24</v>
      </c>
      <c r="G23" s="20" t="s">
        <v>24</v>
      </c>
      <c r="H23" s="114"/>
      <c r="I23" s="114"/>
      <c r="J23" s="114"/>
      <c r="K23" s="114"/>
      <c r="L23" s="114"/>
      <c r="M23" s="20" t="s">
        <v>24</v>
      </c>
      <c r="N23" s="20" t="s">
        <v>24</v>
      </c>
      <c r="O23" s="114"/>
      <c r="P23" s="114"/>
      <c r="Q23" s="114"/>
      <c r="R23" s="114"/>
      <c r="S23" s="20" t="s">
        <v>24</v>
      </c>
      <c r="T23" s="20" t="s">
        <v>24</v>
      </c>
      <c r="U23" s="20" t="s">
        <v>24</v>
      </c>
      <c r="V23" s="114"/>
      <c r="W23" s="114"/>
      <c r="X23" s="114"/>
      <c r="Y23" s="114"/>
      <c r="Z23" s="114"/>
      <c r="AA23" s="20" t="s">
        <v>24</v>
      </c>
      <c r="AB23" s="20" t="s">
        <v>24</v>
      </c>
      <c r="AC23" s="114"/>
      <c r="AD23" s="114"/>
      <c r="AE23" s="114"/>
      <c r="AF23" s="114"/>
      <c r="AG23" s="20"/>
      <c r="AH23" s="20" t="s">
        <v>24</v>
      </c>
      <c r="AI23" s="94">
        <f t="shared" si="5"/>
        <v>0</v>
      </c>
      <c r="AJ23" s="21">
        <f t="shared" si="0"/>
        <v>10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10</v>
      </c>
    </row>
    <row r="24" spans="1:40" x14ac:dyDescent="0.25">
      <c r="A24" s="19">
        <v>12</v>
      </c>
      <c r="B24" s="134"/>
      <c r="C24" s="159"/>
      <c r="D24" s="113"/>
      <c r="E24" s="114"/>
      <c r="F24" s="20" t="s">
        <v>24</v>
      </c>
      <c r="G24" s="20" t="s">
        <v>24</v>
      </c>
      <c r="H24" s="114"/>
      <c r="I24" s="114"/>
      <c r="J24" s="114"/>
      <c r="K24" s="114"/>
      <c r="L24" s="114"/>
      <c r="M24" s="20" t="s">
        <v>24</v>
      </c>
      <c r="N24" s="20" t="s">
        <v>24</v>
      </c>
      <c r="O24" s="114"/>
      <c r="P24" s="114"/>
      <c r="Q24" s="114"/>
      <c r="R24" s="114"/>
      <c r="S24" s="20" t="s">
        <v>24</v>
      </c>
      <c r="T24" s="20" t="s">
        <v>24</v>
      </c>
      <c r="U24" s="20" t="s">
        <v>24</v>
      </c>
      <c r="V24" s="114"/>
      <c r="W24" s="114"/>
      <c r="X24" s="114"/>
      <c r="Y24" s="114"/>
      <c r="Z24" s="114"/>
      <c r="AA24" s="20" t="s">
        <v>24</v>
      </c>
      <c r="AB24" s="20" t="s">
        <v>24</v>
      </c>
      <c r="AC24" s="114"/>
      <c r="AD24" s="114"/>
      <c r="AE24" s="114"/>
      <c r="AF24" s="114"/>
      <c r="AG24" s="20"/>
      <c r="AH24" s="20" t="s">
        <v>24</v>
      </c>
      <c r="AI24" s="94">
        <f t="shared" si="5"/>
        <v>0</v>
      </c>
      <c r="AJ24" s="21">
        <f t="shared" ref="AJ24:AJ26" si="12">COUNTIF(D24:AH24,"T")</f>
        <v>10</v>
      </c>
      <c r="AK24" s="21">
        <f t="shared" ref="AK24:AK26" si="13">COUNTIF(D24:AH24,"İ")</f>
        <v>0</v>
      </c>
      <c r="AL24" s="21">
        <f t="shared" ref="AL24:AL26" si="14">COUNTIF(D24:AH24,"R")</f>
        <v>0</v>
      </c>
      <c r="AM24" s="21">
        <f t="shared" ref="AM24:AM26" si="15">COUNTIF(D24:AH24,"G")</f>
        <v>0</v>
      </c>
      <c r="AN24" s="22">
        <f t="shared" ref="AN24:AN26" si="16">SUM(AI24:AM24)</f>
        <v>10</v>
      </c>
    </row>
    <row r="25" spans="1:40" x14ac:dyDescent="0.25">
      <c r="A25" s="19">
        <v>13</v>
      </c>
      <c r="B25" s="134"/>
      <c r="C25" s="159"/>
      <c r="D25" s="113"/>
      <c r="E25" s="114"/>
      <c r="F25" s="20" t="s">
        <v>24</v>
      </c>
      <c r="G25" s="20" t="s">
        <v>24</v>
      </c>
      <c r="H25" s="114"/>
      <c r="I25" s="114"/>
      <c r="J25" s="114"/>
      <c r="K25" s="114"/>
      <c r="L25" s="114"/>
      <c r="M25" s="20" t="s">
        <v>24</v>
      </c>
      <c r="N25" s="20" t="s">
        <v>24</v>
      </c>
      <c r="O25" s="114"/>
      <c r="P25" s="114"/>
      <c r="Q25" s="114"/>
      <c r="R25" s="114"/>
      <c r="S25" s="20" t="s">
        <v>24</v>
      </c>
      <c r="T25" s="20" t="s">
        <v>24</v>
      </c>
      <c r="U25" s="20" t="s">
        <v>24</v>
      </c>
      <c r="V25" s="114"/>
      <c r="W25" s="114"/>
      <c r="X25" s="114"/>
      <c r="Y25" s="114"/>
      <c r="Z25" s="114"/>
      <c r="AA25" s="20" t="s">
        <v>24</v>
      </c>
      <c r="AB25" s="20" t="s">
        <v>24</v>
      </c>
      <c r="AC25" s="114"/>
      <c r="AD25" s="114"/>
      <c r="AE25" s="114"/>
      <c r="AF25" s="114"/>
      <c r="AG25" s="20"/>
      <c r="AH25" s="20" t="s">
        <v>24</v>
      </c>
      <c r="AI25" s="94">
        <f t="shared" si="5"/>
        <v>0</v>
      </c>
      <c r="AJ25" s="21">
        <f t="shared" si="12"/>
        <v>10</v>
      </c>
      <c r="AK25" s="21">
        <f t="shared" si="13"/>
        <v>0</v>
      </c>
      <c r="AL25" s="21">
        <f t="shared" si="14"/>
        <v>0</v>
      </c>
      <c r="AM25" s="21">
        <f t="shared" si="15"/>
        <v>0</v>
      </c>
      <c r="AN25" s="22">
        <f t="shared" si="16"/>
        <v>10</v>
      </c>
    </row>
    <row r="26" spans="1:40" x14ac:dyDescent="0.25">
      <c r="A26" s="19">
        <v>14</v>
      </c>
      <c r="B26" s="134"/>
      <c r="C26" s="159"/>
      <c r="D26" s="113"/>
      <c r="E26" s="114"/>
      <c r="F26" s="20" t="s">
        <v>24</v>
      </c>
      <c r="G26" s="20" t="s">
        <v>24</v>
      </c>
      <c r="H26" s="114"/>
      <c r="I26" s="114"/>
      <c r="J26" s="114"/>
      <c r="K26" s="114"/>
      <c r="L26" s="114"/>
      <c r="M26" s="20" t="s">
        <v>24</v>
      </c>
      <c r="N26" s="20" t="s">
        <v>24</v>
      </c>
      <c r="O26" s="114"/>
      <c r="P26" s="114"/>
      <c r="Q26" s="114"/>
      <c r="R26" s="114"/>
      <c r="S26" s="20" t="s">
        <v>24</v>
      </c>
      <c r="T26" s="20" t="s">
        <v>24</v>
      </c>
      <c r="U26" s="20" t="s">
        <v>24</v>
      </c>
      <c r="V26" s="114"/>
      <c r="W26" s="114"/>
      <c r="X26" s="114"/>
      <c r="Y26" s="114"/>
      <c r="Z26" s="114"/>
      <c r="AA26" s="20" t="s">
        <v>24</v>
      </c>
      <c r="AB26" s="20" t="s">
        <v>24</v>
      </c>
      <c r="AC26" s="114"/>
      <c r="AD26" s="114"/>
      <c r="AE26" s="114"/>
      <c r="AF26" s="114"/>
      <c r="AG26" s="20"/>
      <c r="AH26" s="20" t="s">
        <v>24</v>
      </c>
      <c r="AI26" s="94">
        <f t="shared" si="5"/>
        <v>0</v>
      </c>
      <c r="AJ26" s="21">
        <f t="shared" si="12"/>
        <v>10</v>
      </c>
      <c r="AK26" s="21">
        <f t="shared" si="13"/>
        <v>0</v>
      </c>
      <c r="AL26" s="21">
        <f t="shared" si="14"/>
        <v>0</v>
      </c>
      <c r="AM26" s="21">
        <f t="shared" si="15"/>
        <v>0</v>
      </c>
      <c r="AN26" s="22">
        <f t="shared" si="16"/>
        <v>10</v>
      </c>
    </row>
    <row r="27" spans="1:40" ht="16.5" thickBot="1" x14ac:dyDescent="0.3">
      <c r="A27" s="19">
        <v>15</v>
      </c>
      <c r="B27" s="143"/>
      <c r="C27" s="163"/>
      <c r="D27" s="102"/>
      <c r="E27" s="89"/>
      <c r="F27" s="124" t="s">
        <v>24</v>
      </c>
      <c r="G27" s="124" t="s">
        <v>24</v>
      </c>
      <c r="H27" s="89"/>
      <c r="I27" s="89"/>
      <c r="J27" s="89"/>
      <c r="K27" s="89"/>
      <c r="L27" s="89"/>
      <c r="M27" s="124" t="s">
        <v>24</v>
      </c>
      <c r="N27" s="124" t="s">
        <v>24</v>
      </c>
      <c r="O27" s="89"/>
      <c r="P27" s="89"/>
      <c r="Q27" s="89"/>
      <c r="R27" s="89"/>
      <c r="S27" s="124" t="s">
        <v>24</v>
      </c>
      <c r="T27" s="124" t="s">
        <v>24</v>
      </c>
      <c r="U27" s="124" t="s">
        <v>24</v>
      </c>
      <c r="V27" s="89"/>
      <c r="W27" s="89"/>
      <c r="X27" s="89"/>
      <c r="Y27" s="89"/>
      <c r="Z27" s="89"/>
      <c r="AA27" s="124" t="s">
        <v>24</v>
      </c>
      <c r="AB27" s="124" t="s">
        <v>24</v>
      </c>
      <c r="AC27" s="89"/>
      <c r="AD27" s="89"/>
      <c r="AE27" s="89"/>
      <c r="AF27" s="89"/>
      <c r="AG27" s="124"/>
      <c r="AH27" s="124" t="s">
        <v>24</v>
      </c>
      <c r="AI27" s="95">
        <f t="shared" si="5"/>
        <v>0</v>
      </c>
      <c r="AJ27" s="24">
        <f t="shared" si="0"/>
        <v>10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10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185" t="str">
        <f>CONCATENATE("Yukarıda isimleri yazılı bulunan Sürekli işçi/işçiler ",AJ4," Yılı ",AJ5," döneminde puantajda belirtilen günlerde çalıştırılmıştır.")</f>
        <v>Yukarıda isimleri yazılı bulunan Sürekli işçi/işçiler 2024 Yılı 15 Ağustos - 14 Eylül döneminde puantajda belirtilen günlerde çalıştırılmıştır.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31"/>
      <c r="AE29" s="31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61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68"/>
      <c r="AF30" s="68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177"/>
      <c r="K31" s="177"/>
      <c r="L31" s="177"/>
      <c r="M31" s="177"/>
      <c r="N31" s="177"/>
      <c r="O31" s="177"/>
      <c r="P31" s="177"/>
      <c r="Q31" s="35"/>
      <c r="R31" s="61"/>
      <c r="S31" s="35"/>
      <c r="T31" s="36"/>
      <c r="U31" s="35"/>
      <c r="V31" s="35"/>
      <c r="W31" s="35"/>
      <c r="X31" s="186" t="s">
        <v>38</v>
      </c>
      <c r="Y31" s="186"/>
      <c r="Z31" s="186"/>
      <c r="AA31" s="186"/>
      <c r="AB31" s="186"/>
      <c r="AC31" s="186"/>
      <c r="AD31" s="186"/>
      <c r="AE31" s="186"/>
      <c r="AF31" s="186"/>
      <c r="AG31" s="186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178"/>
      <c r="K32" s="179"/>
      <c r="L32" s="179"/>
      <c r="M32" s="179"/>
      <c r="N32" s="179"/>
      <c r="O32" s="179"/>
      <c r="P32" s="17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23"/>
      <c r="E33" s="223"/>
      <c r="F33" s="223"/>
      <c r="G33" s="223"/>
      <c r="H33" s="223"/>
      <c r="I33" s="223"/>
      <c r="J33" s="223"/>
      <c r="K33" s="175" t="s">
        <v>27</v>
      </c>
      <c r="L33" s="175"/>
      <c r="M33" s="175"/>
      <c r="N33" s="175"/>
      <c r="O33" s="175"/>
      <c r="P33" s="175"/>
      <c r="Q33" s="175"/>
      <c r="R33" s="62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92"/>
      <c r="D34" s="40"/>
      <c r="E34" s="40"/>
      <c r="F34" s="40"/>
      <c r="G34" s="40"/>
      <c r="H34" s="40"/>
      <c r="I34" s="40"/>
      <c r="J34" s="40"/>
      <c r="K34" s="193">
        <f ca="1">TODAY()</f>
        <v>45293</v>
      </c>
      <c r="L34" s="193"/>
      <c r="M34" s="193"/>
      <c r="N34" s="193"/>
      <c r="O34" s="193"/>
      <c r="P34" s="193"/>
      <c r="Q34" s="193"/>
      <c r="R34" s="59"/>
      <c r="S34" s="40"/>
      <c r="T34" s="40"/>
      <c r="U34" s="40"/>
      <c r="V34" s="40"/>
      <c r="W34" s="40"/>
      <c r="X34" s="40"/>
      <c r="Y34" s="40"/>
      <c r="Z34" s="173" t="s">
        <v>28</v>
      </c>
      <c r="AA34" s="173"/>
      <c r="AB34" s="173"/>
      <c r="AC34" s="173"/>
      <c r="AD34" s="173"/>
      <c r="AE34" s="67"/>
      <c r="AF34" s="67"/>
      <c r="AG34" s="192"/>
      <c r="AH34" s="192"/>
      <c r="AI34" s="192"/>
      <c r="AJ34" s="192"/>
      <c r="AK34" s="192"/>
      <c r="AL34" s="192"/>
      <c r="AM34" s="192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191"/>
      <c r="L35" s="172"/>
      <c r="M35" s="172"/>
      <c r="N35" s="172"/>
      <c r="O35" s="172"/>
      <c r="P35" s="172"/>
      <c r="Q35" s="172"/>
      <c r="R35" s="60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43"/>
      <c r="AF35" s="43"/>
      <c r="AG35" s="174"/>
      <c r="AH35" s="174"/>
      <c r="AI35" s="174"/>
      <c r="AJ35" s="174"/>
      <c r="AK35" s="174"/>
      <c r="AL35" s="174"/>
      <c r="AM35" s="174"/>
      <c r="AN35" s="34"/>
    </row>
    <row r="36" spans="1:40" x14ac:dyDescent="0.25">
      <c r="A36" s="3"/>
      <c r="B36" s="38" t="s">
        <v>29</v>
      </c>
      <c r="C36" s="80"/>
      <c r="D36" s="172"/>
      <c r="E36" s="172"/>
      <c r="F36" s="172"/>
      <c r="G36" s="172"/>
      <c r="H36" s="172"/>
      <c r="I36" s="172"/>
      <c r="J36" s="17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74" t="s">
        <v>29</v>
      </c>
      <c r="AA36" s="174"/>
      <c r="AB36" s="174"/>
      <c r="AC36" s="38"/>
      <c r="AD36" s="43"/>
      <c r="AE36" s="43"/>
      <c r="AF36" s="43"/>
      <c r="AG36" s="187"/>
      <c r="AH36" s="187"/>
      <c r="AI36" s="187"/>
      <c r="AJ36" s="187"/>
      <c r="AK36" s="187"/>
      <c r="AL36" s="187"/>
      <c r="AM36" s="187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4"/>
      <c r="AE37" s="66"/>
      <c r="AF37" s="66"/>
      <c r="AG37" s="91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4"/>
      <c r="AE38" s="66"/>
      <c r="AF38" s="66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N8:AN12"/>
    <mergeCell ref="B29:AC29"/>
    <mergeCell ref="J31:P31"/>
    <mergeCell ref="X31:AG31"/>
    <mergeCell ref="J32:P32"/>
    <mergeCell ref="AH8:AH11"/>
    <mergeCell ref="AI8:AI12"/>
    <mergeCell ref="AJ8:AJ12"/>
    <mergeCell ref="AK8:AK12"/>
    <mergeCell ref="AL8:AL12"/>
    <mergeCell ref="AM8:AM12"/>
    <mergeCell ref="AE8:AE11"/>
    <mergeCell ref="AF8:AF11"/>
    <mergeCell ref="P8:P11"/>
    <mergeCell ref="Q8:Q11"/>
    <mergeCell ref="S8:S11"/>
    <mergeCell ref="D36:J36"/>
    <mergeCell ref="Z36:AB36"/>
    <mergeCell ref="AG36:AM36"/>
    <mergeCell ref="D33:J33"/>
    <mergeCell ref="K33:Q33"/>
    <mergeCell ref="K34:Q34"/>
    <mergeCell ref="Z34:AD34"/>
    <mergeCell ref="AG34:AM34"/>
    <mergeCell ref="K35:Q35"/>
    <mergeCell ref="AG35:AM35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D13:E13 D15 D17 D21 D23 D25 D27 Y14:Y27 I14:K27 Y13:Z13 AF13:AF27 R13:R27 I13:L13">
    <cfRule type="cellIs" dxfId="308" priority="142" stopIfTrue="1" operator="equal">
      <formula>"T"</formula>
    </cfRule>
    <cfRule type="cellIs" dxfId="307" priority="143" stopIfTrue="1" operator="equal">
      <formula>"R"</formula>
    </cfRule>
    <cfRule type="cellIs" dxfId="306" priority="144" stopIfTrue="1" operator="equal">
      <formula>"İ"</formula>
    </cfRule>
  </conditionalFormatting>
  <conditionalFormatting sqref="Z24">
    <cfRule type="cellIs" dxfId="305" priority="109" stopIfTrue="1" operator="equal">
      <formula>"T"</formula>
    </cfRule>
    <cfRule type="cellIs" dxfId="304" priority="110" stopIfTrue="1" operator="equal">
      <formula>"R"</formula>
    </cfRule>
    <cfRule type="cellIs" dxfId="303" priority="111" stopIfTrue="1" operator="equal">
      <formula>"İ"</formula>
    </cfRule>
  </conditionalFormatting>
  <conditionalFormatting sqref="D14 E27 D16 D18:E20 D22 D24 D26 L18:L20 L27 Z18:Z20">
    <cfRule type="cellIs" dxfId="302" priority="106" stopIfTrue="1" operator="equal">
      <formula>"T"</formula>
    </cfRule>
    <cfRule type="cellIs" dxfId="301" priority="107" stopIfTrue="1" operator="equal">
      <formula>"R"</formula>
    </cfRule>
    <cfRule type="cellIs" dxfId="300" priority="108" stopIfTrue="1" operator="equal">
      <formula>"İ"</formula>
    </cfRule>
  </conditionalFormatting>
  <conditionalFormatting sqref="E14:E17 E21:E26">
    <cfRule type="cellIs" dxfId="299" priority="103" stopIfTrue="1" operator="equal">
      <formula>"T"</formula>
    </cfRule>
    <cfRule type="cellIs" dxfId="298" priority="104" stopIfTrue="1" operator="equal">
      <formula>"R"</formula>
    </cfRule>
    <cfRule type="cellIs" dxfId="297" priority="105" stopIfTrue="1" operator="equal">
      <formula>"İ"</formula>
    </cfRule>
  </conditionalFormatting>
  <conditionalFormatting sqref="L14:L17 L21:L26">
    <cfRule type="cellIs" dxfId="296" priority="97" stopIfTrue="1" operator="equal">
      <formula>"T"</formula>
    </cfRule>
    <cfRule type="cellIs" dxfId="295" priority="98" stopIfTrue="1" operator="equal">
      <formula>"R"</formula>
    </cfRule>
    <cfRule type="cellIs" dxfId="294" priority="99" stopIfTrue="1" operator="equal">
      <formula>"İ"</formula>
    </cfRule>
  </conditionalFormatting>
  <conditionalFormatting sqref="Z14:Z17 Z25:Z27 Z21:Z23">
    <cfRule type="cellIs" dxfId="293" priority="91" stopIfTrue="1" operator="equal">
      <formula>"T"</formula>
    </cfRule>
    <cfRule type="cellIs" dxfId="292" priority="92" stopIfTrue="1" operator="equal">
      <formula>"R"</formula>
    </cfRule>
    <cfRule type="cellIs" dxfId="291" priority="93" stopIfTrue="1" operator="equal">
      <formula>"İ"</formula>
    </cfRule>
  </conditionalFormatting>
  <conditionalFormatting sqref="P13:Q27">
    <cfRule type="cellIs" dxfId="290" priority="67" stopIfTrue="1" operator="equal">
      <formula>"T"</formula>
    </cfRule>
    <cfRule type="cellIs" dxfId="289" priority="68" stopIfTrue="1" operator="equal">
      <formula>"R"</formula>
    </cfRule>
    <cfRule type="cellIs" dxfId="288" priority="69" stopIfTrue="1" operator="equal">
      <formula>"İ"</formula>
    </cfRule>
  </conditionalFormatting>
  <conditionalFormatting sqref="W13:X27">
    <cfRule type="cellIs" dxfId="287" priority="64" stopIfTrue="1" operator="equal">
      <formula>"T"</formula>
    </cfRule>
    <cfRule type="cellIs" dxfId="286" priority="65" stopIfTrue="1" operator="equal">
      <formula>"R"</formula>
    </cfRule>
    <cfRule type="cellIs" dxfId="285" priority="66" stopIfTrue="1" operator="equal">
      <formula>"İ"</formula>
    </cfRule>
  </conditionalFormatting>
  <conditionalFormatting sqref="AD13:AE27">
    <cfRule type="cellIs" dxfId="284" priority="61" stopIfTrue="1" operator="equal">
      <formula>"T"</formula>
    </cfRule>
    <cfRule type="cellIs" dxfId="283" priority="62" stopIfTrue="1" operator="equal">
      <formula>"R"</formula>
    </cfRule>
    <cfRule type="cellIs" dxfId="282" priority="63" stopIfTrue="1" operator="equal">
      <formula>"İ"</formula>
    </cfRule>
  </conditionalFormatting>
  <conditionalFormatting sqref="AC13:AC27 V13:V27 O13:O27 H13:H27">
    <cfRule type="cellIs" dxfId="281" priority="58" stopIfTrue="1" operator="equal">
      <formula>"T"</formula>
    </cfRule>
    <cfRule type="cellIs" dxfId="280" priority="59" stopIfTrue="1" operator="equal">
      <formula>"R"</formula>
    </cfRule>
    <cfRule type="cellIs" dxfId="279" priority="60" stopIfTrue="1" operator="equal">
      <formula>"İ"</formula>
    </cfRule>
  </conditionalFormatting>
  <conditionalFormatting sqref="F13">
    <cfRule type="cellIs" dxfId="278" priority="52" stopIfTrue="1" operator="equal">
      <formula>"T"</formula>
    </cfRule>
    <cfRule type="cellIs" dxfId="277" priority="53" stopIfTrue="1" operator="equal">
      <formula>"R"</formula>
    </cfRule>
    <cfRule type="cellIs" dxfId="276" priority="54" stopIfTrue="1" operator="equal">
      <formula>"İ"</formula>
    </cfRule>
  </conditionalFormatting>
  <conditionalFormatting sqref="F14:F27">
    <cfRule type="cellIs" dxfId="275" priority="49" stopIfTrue="1" operator="equal">
      <formula>"T"</formula>
    </cfRule>
    <cfRule type="cellIs" dxfId="274" priority="50" stopIfTrue="1" operator="equal">
      <formula>"R"</formula>
    </cfRule>
    <cfRule type="cellIs" dxfId="273" priority="51" stopIfTrue="1" operator="equal">
      <formula>"İ"</formula>
    </cfRule>
  </conditionalFormatting>
  <conditionalFormatting sqref="F13:G27">
    <cfRule type="cellIs" dxfId="272" priority="46" stopIfTrue="1" operator="equal">
      <formula>"T"</formula>
    </cfRule>
    <cfRule type="cellIs" dxfId="271" priority="47" stopIfTrue="1" operator="equal">
      <formula>"R"</formula>
    </cfRule>
    <cfRule type="cellIs" dxfId="270" priority="48" stopIfTrue="1" operator="equal">
      <formula>"İ"</formula>
    </cfRule>
  </conditionalFormatting>
  <conditionalFormatting sqref="M13">
    <cfRule type="cellIs" dxfId="269" priority="43" stopIfTrue="1" operator="equal">
      <formula>"T"</formula>
    </cfRule>
    <cfRule type="cellIs" dxfId="268" priority="44" stopIfTrue="1" operator="equal">
      <formula>"R"</formula>
    </cfRule>
    <cfRule type="cellIs" dxfId="267" priority="45" stopIfTrue="1" operator="equal">
      <formula>"İ"</formula>
    </cfRule>
  </conditionalFormatting>
  <conditionalFormatting sqref="M14:M27">
    <cfRule type="cellIs" dxfId="266" priority="40" stopIfTrue="1" operator="equal">
      <formula>"T"</formula>
    </cfRule>
    <cfRule type="cellIs" dxfId="265" priority="41" stopIfTrue="1" operator="equal">
      <formula>"R"</formula>
    </cfRule>
    <cfRule type="cellIs" dxfId="264" priority="42" stopIfTrue="1" operator="equal">
      <formula>"İ"</formula>
    </cfRule>
  </conditionalFormatting>
  <conditionalFormatting sqref="M13:N27">
    <cfRule type="cellIs" dxfId="263" priority="37" stopIfTrue="1" operator="equal">
      <formula>"T"</formula>
    </cfRule>
    <cfRule type="cellIs" dxfId="262" priority="38" stopIfTrue="1" operator="equal">
      <formula>"R"</formula>
    </cfRule>
    <cfRule type="cellIs" dxfId="261" priority="39" stopIfTrue="1" operator="equal">
      <formula>"İ"</formula>
    </cfRule>
  </conditionalFormatting>
  <conditionalFormatting sqref="S13">
    <cfRule type="cellIs" dxfId="260" priority="34" stopIfTrue="1" operator="equal">
      <formula>"T"</formula>
    </cfRule>
    <cfRule type="cellIs" dxfId="259" priority="35" stopIfTrue="1" operator="equal">
      <formula>"R"</formula>
    </cfRule>
    <cfRule type="cellIs" dxfId="258" priority="36" stopIfTrue="1" operator="equal">
      <formula>"İ"</formula>
    </cfRule>
  </conditionalFormatting>
  <conditionalFormatting sqref="S14:S27">
    <cfRule type="cellIs" dxfId="257" priority="31" stopIfTrue="1" operator="equal">
      <formula>"T"</formula>
    </cfRule>
    <cfRule type="cellIs" dxfId="256" priority="32" stopIfTrue="1" operator="equal">
      <formula>"R"</formula>
    </cfRule>
    <cfRule type="cellIs" dxfId="255" priority="33" stopIfTrue="1" operator="equal">
      <formula>"İ"</formula>
    </cfRule>
  </conditionalFormatting>
  <conditionalFormatting sqref="S13:S27">
    <cfRule type="cellIs" dxfId="254" priority="28" stopIfTrue="1" operator="equal">
      <formula>"T"</formula>
    </cfRule>
    <cfRule type="cellIs" dxfId="253" priority="29" stopIfTrue="1" operator="equal">
      <formula>"R"</formula>
    </cfRule>
    <cfRule type="cellIs" dxfId="252" priority="30" stopIfTrue="1" operator="equal">
      <formula>"İ"</formula>
    </cfRule>
  </conditionalFormatting>
  <conditionalFormatting sqref="T13">
    <cfRule type="cellIs" dxfId="251" priority="25" stopIfTrue="1" operator="equal">
      <formula>"T"</formula>
    </cfRule>
    <cfRule type="cellIs" dxfId="250" priority="26" stopIfTrue="1" operator="equal">
      <formula>"R"</formula>
    </cfRule>
    <cfRule type="cellIs" dxfId="249" priority="27" stopIfTrue="1" operator="equal">
      <formula>"İ"</formula>
    </cfRule>
  </conditionalFormatting>
  <conditionalFormatting sqref="T14:T27">
    <cfRule type="cellIs" dxfId="248" priority="22" stopIfTrue="1" operator="equal">
      <formula>"T"</formula>
    </cfRule>
    <cfRule type="cellIs" dxfId="247" priority="23" stopIfTrue="1" operator="equal">
      <formula>"R"</formula>
    </cfRule>
    <cfRule type="cellIs" dxfId="246" priority="24" stopIfTrue="1" operator="equal">
      <formula>"İ"</formula>
    </cfRule>
  </conditionalFormatting>
  <conditionalFormatting sqref="T13:U27">
    <cfRule type="cellIs" dxfId="245" priority="19" stopIfTrue="1" operator="equal">
      <formula>"T"</formula>
    </cfRule>
    <cfRule type="cellIs" dxfId="244" priority="20" stopIfTrue="1" operator="equal">
      <formula>"R"</formula>
    </cfRule>
    <cfRule type="cellIs" dxfId="243" priority="21" stopIfTrue="1" operator="equal">
      <formula>"İ"</formula>
    </cfRule>
  </conditionalFormatting>
  <conditionalFormatting sqref="AA13">
    <cfRule type="cellIs" dxfId="242" priority="16" stopIfTrue="1" operator="equal">
      <formula>"T"</formula>
    </cfRule>
    <cfRule type="cellIs" dxfId="241" priority="17" stopIfTrue="1" operator="equal">
      <formula>"R"</formula>
    </cfRule>
    <cfRule type="cellIs" dxfId="240" priority="18" stopIfTrue="1" operator="equal">
      <formula>"İ"</formula>
    </cfRule>
  </conditionalFormatting>
  <conditionalFormatting sqref="AA14:AA27">
    <cfRule type="cellIs" dxfId="239" priority="13" stopIfTrue="1" operator="equal">
      <formula>"T"</formula>
    </cfRule>
    <cfRule type="cellIs" dxfId="238" priority="14" stopIfTrue="1" operator="equal">
      <formula>"R"</formula>
    </cfRule>
    <cfRule type="cellIs" dxfId="237" priority="15" stopIfTrue="1" operator="equal">
      <formula>"İ"</formula>
    </cfRule>
  </conditionalFormatting>
  <conditionalFormatting sqref="AA13:AB27">
    <cfRule type="cellIs" dxfId="236" priority="10" stopIfTrue="1" operator="equal">
      <formula>"T"</formula>
    </cfRule>
    <cfRule type="cellIs" dxfId="235" priority="11" stopIfTrue="1" operator="equal">
      <formula>"R"</formula>
    </cfRule>
    <cfRule type="cellIs" dxfId="234" priority="12" stopIfTrue="1" operator="equal">
      <formula>"İ"</formula>
    </cfRule>
  </conditionalFormatting>
  <conditionalFormatting sqref="AG13">
    <cfRule type="cellIs" dxfId="233" priority="7" stopIfTrue="1" operator="equal">
      <formula>"T"</formula>
    </cfRule>
    <cfRule type="cellIs" dxfId="232" priority="8" stopIfTrue="1" operator="equal">
      <formula>"R"</formula>
    </cfRule>
    <cfRule type="cellIs" dxfId="231" priority="9" stopIfTrue="1" operator="equal">
      <formula>"İ"</formula>
    </cfRule>
  </conditionalFormatting>
  <conditionalFormatting sqref="AG14:AG27">
    <cfRule type="cellIs" dxfId="230" priority="4" stopIfTrue="1" operator="equal">
      <formula>"T"</formula>
    </cfRule>
    <cfRule type="cellIs" dxfId="229" priority="5" stopIfTrue="1" operator="equal">
      <formula>"R"</formula>
    </cfRule>
    <cfRule type="cellIs" dxfId="228" priority="6" stopIfTrue="1" operator="equal">
      <formula>"İ"</formula>
    </cfRule>
  </conditionalFormatting>
  <conditionalFormatting sqref="AG13:AH27">
    <cfRule type="cellIs" dxfId="227" priority="1" stopIfTrue="1" operator="equal">
      <formula>"T"</formula>
    </cfRule>
    <cfRule type="cellIs" dxfId="226" priority="2" stopIfTrue="1" operator="equal">
      <formula>"R"</formula>
    </cfRule>
    <cfRule type="cellIs" dxfId="225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EMREKONGUR</dc:creator>
  <cp:lastModifiedBy>Erdinç</cp:lastModifiedBy>
  <cp:lastPrinted>2023-12-11T12:45:34Z</cp:lastPrinted>
  <dcterms:created xsi:type="dcterms:W3CDTF">2018-04-05T08:19:11Z</dcterms:created>
  <dcterms:modified xsi:type="dcterms:W3CDTF">2024-01-02T06:38:03Z</dcterms:modified>
</cp:coreProperties>
</file>